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4275" windowHeight="71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14" i="1"/>
  <c r="I4"/>
  <c r="I19"/>
  <c r="I18"/>
  <c r="I17"/>
  <c r="I16"/>
  <c r="I15"/>
  <c r="I13"/>
  <c r="I9"/>
  <c r="I8"/>
  <c r="I7"/>
  <c r="I6"/>
  <c r="I5"/>
  <c r="I3"/>
  <c r="F6"/>
  <c r="F3"/>
  <c r="I20" l="1"/>
  <c r="I10"/>
</calcChain>
</file>

<file path=xl/sharedStrings.xml><?xml version="1.0" encoding="utf-8"?>
<sst xmlns="http://schemas.openxmlformats.org/spreadsheetml/2006/main" count="94" uniqueCount="84">
  <si>
    <t>illust_id=25656223</t>
  </si>
  <si>
    <t>illust_id=25657194</t>
  </si>
  <si>
    <t>illust_id=25657373</t>
  </si>
  <si>
    <t>illust_id=25657493</t>
  </si>
  <si>
    <t>illust_id=25657511</t>
  </si>
  <si>
    <t>illust_id=25658055</t>
  </si>
  <si>
    <t>illust_id=25659293</t>
  </si>
  <si>
    <t>illust_id=25660035</t>
  </si>
  <si>
    <t>illust_id=25660145</t>
  </si>
  <si>
    <t>illust_id=25662742</t>
  </si>
  <si>
    <t>illust_id=25669918</t>
  </si>
  <si>
    <t>illust_id=25675369</t>
  </si>
  <si>
    <t>illust_id=25678507</t>
  </si>
  <si>
    <t>illust_id=25678810</t>
  </si>
  <si>
    <t>illust_id=25679753</t>
  </si>
  <si>
    <t>illust_id=25683456</t>
  </si>
  <si>
    <t>illust_id=25684860</t>
  </si>
  <si>
    <t>illust_id=25695777</t>
  </si>
  <si>
    <t>illust_id=25734714</t>
  </si>
  <si>
    <t>illust_id=25751070</t>
  </si>
  <si>
    <t>illust_id=25752790</t>
  </si>
  <si>
    <t>illust_id=25754216</t>
  </si>
  <si>
    <t>illust_id=25763274</t>
  </si>
  <si>
    <t>illust_id=25776149</t>
  </si>
  <si>
    <t>illust_id=25781937</t>
  </si>
  <si>
    <t>illust_id=25816248</t>
  </si>
  <si>
    <t>illust_id=25821417</t>
  </si>
  <si>
    <t>illust_id=25838672</t>
  </si>
  <si>
    <t>illust_id=25847885</t>
  </si>
  <si>
    <t>illust_id=25852324</t>
  </si>
  <si>
    <t>illust_id=25866297</t>
  </si>
  <si>
    <t>illust_id=25878082</t>
  </si>
  <si>
    <t>illust_id=25878773</t>
  </si>
  <si>
    <t>illust_id=25878920</t>
  </si>
  <si>
    <t>illust_id=25894386</t>
  </si>
  <si>
    <t>illust_id=25909413</t>
  </si>
  <si>
    <t>illust_id=25916068</t>
  </si>
  <si>
    <t>illust_id=25920922</t>
  </si>
  <si>
    <t>illust_id=25920991</t>
  </si>
  <si>
    <t>illust_id=25930391</t>
  </si>
  <si>
    <t>illust_id=25937251</t>
  </si>
  <si>
    <t>illust_id=25941269</t>
  </si>
  <si>
    <t>illust_id=25953262</t>
  </si>
  <si>
    <t>illust_id=25960856</t>
  </si>
  <si>
    <t>illust_id=25988650</t>
  </si>
  <si>
    <t>illust_id=25997555</t>
  </si>
  <si>
    <t>illust_id=26011645</t>
  </si>
  <si>
    <t>illust_id=26029237</t>
  </si>
  <si>
    <t>illust_id=26042627</t>
  </si>
  <si>
    <t>illust_id=26046123</t>
  </si>
  <si>
    <t>illust_id=26047389</t>
  </si>
  <si>
    <t>illust_id=26058287</t>
  </si>
  <si>
    <t>illust_id=26064549</t>
  </si>
  <si>
    <t>illust_id=26129864</t>
  </si>
  <si>
    <t>illust_id=26134197</t>
  </si>
  <si>
    <t>illust_id=26221280</t>
  </si>
  <si>
    <t>illust_id=26268509</t>
  </si>
  <si>
    <t>illust_id=26303006</t>
  </si>
  <si>
    <t>illust_id=26318958</t>
  </si>
  <si>
    <t>illust_id=26341449</t>
  </si>
  <si>
    <t>illust_id=26362865</t>
  </si>
  <si>
    <t>illust_id=26386065</t>
  </si>
  <si>
    <t>illust_id=26393542</t>
  </si>
  <si>
    <t>illust_id=26402479</t>
  </si>
  <si>
    <t>illust_id=26417952</t>
  </si>
  <si>
    <t>illust_id=26429073</t>
  </si>
  <si>
    <t>illust_id=26466807</t>
  </si>
  <si>
    <t>illust_id=26505546</t>
  </si>
  <si>
    <t>illust_id=26506604</t>
  </si>
  <si>
    <t>作品ID</t>
    <rPh sb="0" eb="2">
      <t>サクヒン</t>
    </rPh>
    <phoneticPr fontId="1"/>
  </si>
  <si>
    <t>閲覧数</t>
    <rPh sb="0" eb="2">
      <t>エツラン</t>
    </rPh>
    <rPh sb="2" eb="3">
      <t>スウ</t>
    </rPh>
    <phoneticPr fontId="1"/>
  </si>
  <si>
    <t>総合点</t>
    <rPh sb="0" eb="2">
      <t>ソウゴウ</t>
    </rPh>
    <rPh sb="2" eb="3">
      <t>テン</t>
    </rPh>
    <phoneticPr fontId="1"/>
  </si>
  <si>
    <t>合計閲覧数</t>
    <rPh sb="0" eb="2">
      <t>ゴウケイ</t>
    </rPh>
    <rPh sb="2" eb="4">
      <t>エツラン</t>
    </rPh>
    <rPh sb="4" eb="5">
      <t>スウ</t>
    </rPh>
    <phoneticPr fontId="1"/>
  </si>
  <si>
    <t>総合点合計</t>
    <rPh sb="0" eb="2">
      <t>ソウゴウ</t>
    </rPh>
    <rPh sb="2" eb="3">
      <t>テン</t>
    </rPh>
    <rPh sb="3" eb="5">
      <t>ゴウケイ</t>
    </rPh>
    <phoneticPr fontId="1"/>
  </si>
  <si>
    <t>50000以上</t>
    <rPh sb="5" eb="7">
      <t>イジョウ</t>
    </rPh>
    <phoneticPr fontId="1"/>
  </si>
  <si>
    <t>49999～10000</t>
    <phoneticPr fontId="1"/>
  </si>
  <si>
    <t>9999～5000</t>
    <phoneticPr fontId="1"/>
  </si>
  <si>
    <t>4999～1000</t>
    <phoneticPr fontId="1"/>
  </si>
  <si>
    <t>999～500</t>
    <phoneticPr fontId="1"/>
  </si>
  <si>
    <t>499～100</t>
    <phoneticPr fontId="1"/>
  </si>
  <si>
    <t>99以下</t>
    <rPh sb="2" eb="4">
      <t>イカ</t>
    </rPh>
    <phoneticPr fontId="1"/>
  </si>
  <si>
    <t>投稿数合計</t>
    <rPh sb="0" eb="2">
      <t>トウコウ</t>
    </rPh>
    <rPh sb="2" eb="3">
      <t>スウ</t>
    </rPh>
    <rPh sb="3" eb="5">
      <t>ゴウケイ</t>
    </rPh>
    <phoneticPr fontId="1"/>
  </si>
  <si>
    <t>ハブられ組</t>
    <rPh sb="4" eb="5">
      <t>クミ</t>
    </rPh>
    <phoneticPr fontId="1"/>
  </si>
  <si>
    <t>総合点</t>
    <rPh sb="0" eb="3">
      <t>ソウゴウテン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</si>
</sst>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6862A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33CC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14" xfId="0" applyFont="1" applyBorder="1">
      <alignment vertical="center"/>
    </xf>
    <xf numFmtId="0" fontId="0" fillId="5" borderId="9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FF"/>
      <color rgb="FF33CCFF"/>
      <color rgb="FF66CCFF"/>
      <color rgb="FF66FF99"/>
      <color rgb="FF66FFFF"/>
      <color rgb="FFFF99FF"/>
      <color rgb="FFFF66FF"/>
      <color rgb="FFCCCCFF"/>
      <color rgb="FFCC99FF"/>
      <color rgb="FF99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1"/>
  <sheetViews>
    <sheetView tabSelected="1" workbookViewId="0"/>
  </sheetViews>
  <sheetFormatPr defaultRowHeight="13.5" customHeight="1"/>
  <cols>
    <col min="1" max="1" width="2.25" customWidth="1"/>
    <col min="2" max="2" width="14.875" customWidth="1"/>
    <col min="5" max="5" width="2.25" customWidth="1"/>
    <col min="6" max="6" width="10" customWidth="1"/>
    <col min="7" max="7" width="2.25" customWidth="1"/>
    <col min="8" max="8" width="12.625" customWidth="1"/>
  </cols>
  <sheetData>
    <row r="1" spans="2:9" ht="13.5" customHeight="1" thickBot="1"/>
    <row r="2" spans="2:9" ht="13.5" customHeight="1">
      <c r="B2" s="1" t="s">
        <v>69</v>
      </c>
      <c r="C2" s="2" t="s">
        <v>70</v>
      </c>
      <c r="D2" s="3" t="s">
        <v>71</v>
      </c>
      <c r="F2" s="9" t="s">
        <v>72</v>
      </c>
      <c r="H2" s="18" t="s">
        <v>70</v>
      </c>
      <c r="I2" s="16" t="s">
        <v>82</v>
      </c>
    </row>
    <row r="3" spans="2:9" ht="13.5" customHeight="1" thickBot="1">
      <c r="B3" s="4" t="s">
        <v>0</v>
      </c>
      <c r="C3" s="5">
        <v>1376</v>
      </c>
      <c r="D3" s="6">
        <v>593</v>
      </c>
      <c r="F3" s="10">
        <f>SUM(C:C)</f>
        <v>236663</v>
      </c>
      <c r="H3" s="11" t="s">
        <v>74</v>
      </c>
      <c r="I3" s="12">
        <f>COUNTIF(C:C,"&gt;=50000")</f>
        <v>0</v>
      </c>
    </row>
    <row r="4" spans="2:9" ht="13.5" customHeight="1" thickBot="1">
      <c r="B4" s="4" t="s">
        <v>1</v>
      </c>
      <c r="C4" s="5">
        <v>21916</v>
      </c>
      <c r="D4" s="6">
        <v>3234</v>
      </c>
      <c r="H4" s="11" t="s">
        <v>75</v>
      </c>
      <c r="I4" s="13">
        <f>COUNTIF(C:C,"&gt;=10000")-COUNTIF(C:C,"&gt;=50000")</f>
        <v>6</v>
      </c>
    </row>
    <row r="5" spans="2:9" ht="13.5" customHeight="1">
      <c r="B5" s="4" t="s">
        <v>2</v>
      </c>
      <c r="C5" s="5">
        <v>21932</v>
      </c>
      <c r="D5" s="6">
        <v>3230</v>
      </c>
      <c r="F5" s="9" t="s">
        <v>73</v>
      </c>
      <c r="H5" s="7" t="s">
        <v>76</v>
      </c>
      <c r="I5" s="13">
        <f>COUNTIF(C:C,"&gt;=5000")-COUNTIF(C:C,"&gt;=10000")</f>
        <v>7</v>
      </c>
    </row>
    <row r="6" spans="2:9" ht="13.5" customHeight="1" thickBot="1">
      <c r="B6" s="4" t="s">
        <v>3</v>
      </c>
      <c r="C6" s="5">
        <v>2227</v>
      </c>
      <c r="D6" s="6">
        <v>705</v>
      </c>
      <c r="F6" s="10">
        <f>SUM(D:D)</f>
        <v>57981</v>
      </c>
      <c r="H6" s="7" t="s">
        <v>77</v>
      </c>
      <c r="I6" s="13">
        <f>COUNTIF(C:C,"&gt;=1000")-COUNTIF(C:C,"&gt;=5000")</f>
        <v>37</v>
      </c>
    </row>
    <row r="7" spans="2:9" ht="13.5" customHeight="1">
      <c r="B7" s="4" t="s">
        <v>4</v>
      </c>
      <c r="C7" s="5">
        <v>6425</v>
      </c>
      <c r="D7" s="6">
        <v>1195</v>
      </c>
      <c r="H7" s="7" t="s">
        <v>78</v>
      </c>
      <c r="I7" s="13">
        <f>COUNTIF(C:C,"&gt;=500")-COUNTIF(C:C,"&gt;=1000")</f>
        <v>12</v>
      </c>
    </row>
    <row r="8" spans="2:9" ht="13.5" customHeight="1">
      <c r="B8" s="4" t="s">
        <v>5</v>
      </c>
      <c r="C8" s="5">
        <v>8825</v>
      </c>
      <c r="D8" s="6">
        <v>1117</v>
      </c>
      <c r="H8" s="7" t="s">
        <v>79</v>
      </c>
      <c r="I8" s="13">
        <f>COUNTIF(C:C,"&gt;=100")-COUNTIF(C:C,"&gt;=500")</f>
        <v>7</v>
      </c>
    </row>
    <row r="9" spans="2:9" ht="13.5" customHeight="1">
      <c r="B9" s="4" t="s">
        <v>6</v>
      </c>
      <c r="C9" s="5">
        <v>1186</v>
      </c>
      <c r="D9" s="6">
        <v>1100</v>
      </c>
      <c r="H9" s="7" t="s">
        <v>80</v>
      </c>
      <c r="I9" s="14">
        <f>COUNTIF(C:C,"&lt;100")</f>
        <v>0</v>
      </c>
    </row>
    <row r="10" spans="2:9" ht="13.5" customHeight="1" thickBot="1">
      <c r="B10" s="4" t="s">
        <v>7</v>
      </c>
      <c r="C10" s="5">
        <v>7211</v>
      </c>
      <c r="D10" s="6">
        <v>4639</v>
      </c>
      <c r="H10" s="8" t="s">
        <v>81</v>
      </c>
      <c r="I10" s="15">
        <f>SUM(I3:I9)</f>
        <v>69</v>
      </c>
    </row>
    <row r="11" spans="2:9" ht="13.5" customHeight="1" thickTop="1" thickBot="1">
      <c r="B11" s="4" t="s">
        <v>8</v>
      </c>
      <c r="C11" s="5">
        <v>1656</v>
      </c>
      <c r="D11" s="6">
        <v>447</v>
      </c>
    </row>
    <row r="12" spans="2:9" ht="13.5" customHeight="1">
      <c r="B12" s="4" t="s">
        <v>9</v>
      </c>
      <c r="C12" s="5">
        <v>3094</v>
      </c>
      <c r="D12" s="6">
        <v>546</v>
      </c>
      <c r="H12" s="17" t="s">
        <v>83</v>
      </c>
      <c r="I12" s="16" t="s">
        <v>82</v>
      </c>
    </row>
    <row r="13" spans="2:9" ht="13.5" customHeight="1">
      <c r="B13" s="4" t="s">
        <v>10</v>
      </c>
      <c r="C13" s="5">
        <v>2551</v>
      </c>
      <c r="D13" s="6">
        <v>891</v>
      </c>
      <c r="H13" s="11" t="s">
        <v>74</v>
      </c>
      <c r="I13" s="12">
        <f>COUNTIF(D:D,"&gt;=50000")</f>
        <v>0</v>
      </c>
    </row>
    <row r="14" spans="2:9" ht="13.5" customHeight="1">
      <c r="B14" s="4" t="s">
        <v>11</v>
      </c>
      <c r="C14" s="5">
        <v>1851</v>
      </c>
      <c r="D14" s="6">
        <v>630</v>
      </c>
      <c r="H14" s="11" t="s">
        <v>75</v>
      </c>
      <c r="I14" s="13">
        <f>COUNTIF(D:D,"&gt;=10000")-COUNTIF(D:D,"&gt;=50000")</f>
        <v>0</v>
      </c>
    </row>
    <row r="15" spans="2:9" ht="13.5" customHeight="1">
      <c r="B15" s="4" t="s">
        <v>12</v>
      </c>
      <c r="C15" s="5">
        <v>10786</v>
      </c>
      <c r="D15" s="6">
        <v>2544</v>
      </c>
      <c r="H15" s="7" t="s">
        <v>76</v>
      </c>
      <c r="I15" s="13">
        <f>COUNTIF(D:D,"&gt;=5000")-COUNTIF(D:D,"&gt;=10000")</f>
        <v>0</v>
      </c>
    </row>
    <row r="16" spans="2:9" ht="13.5" customHeight="1">
      <c r="B16" s="4" t="s">
        <v>13</v>
      </c>
      <c r="C16" s="5">
        <v>5133</v>
      </c>
      <c r="D16" s="6">
        <v>990</v>
      </c>
      <c r="H16" s="7" t="s">
        <v>77</v>
      </c>
      <c r="I16" s="13">
        <f>COUNTIF(D:D,"&gt;=1000")-COUNTIF(D:D,"&gt;=5000")</f>
        <v>15</v>
      </c>
    </row>
    <row r="17" spans="2:9" ht="13.5" customHeight="1">
      <c r="B17" s="4" t="s">
        <v>14</v>
      </c>
      <c r="C17" s="5">
        <v>2614</v>
      </c>
      <c r="D17" s="6">
        <v>758</v>
      </c>
      <c r="H17" s="7" t="s">
        <v>78</v>
      </c>
      <c r="I17" s="13">
        <f>COUNTIF(D:D,"&gt;=500")-COUNTIF(D:D,"&gt;=1000")</f>
        <v>19</v>
      </c>
    </row>
    <row r="18" spans="2:9" ht="13.5" customHeight="1">
      <c r="B18" s="4" t="s">
        <v>15</v>
      </c>
      <c r="C18" s="5">
        <v>698</v>
      </c>
      <c r="D18" s="6">
        <v>320</v>
      </c>
      <c r="H18" s="7" t="s">
        <v>79</v>
      </c>
      <c r="I18" s="13">
        <f>COUNTIF(D:D,"&gt;=100")-COUNTIF(D:D,"&gt;=500")</f>
        <v>35</v>
      </c>
    </row>
    <row r="19" spans="2:9" ht="13.5" customHeight="1">
      <c r="B19" s="4" t="s">
        <v>16</v>
      </c>
      <c r="C19" s="5">
        <v>436</v>
      </c>
      <c r="D19" s="6">
        <v>270</v>
      </c>
      <c r="H19" s="7" t="s">
        <v>80</v>
      </c>
      <c r="I19" s="14">
        <f>COUNTIF(D:D,"&lt;100")</f>
        <v>0</v>
      </c>
    </row>
    <row r="20" spans="2:9" ht="13.5" customHeight="1" thickBot="1">
      <c r="B20" s="4" t="s">
        <v>17</v>
      </c>
      <c r="C20" s="5">
        <v>2622</v>
      </c>
      <c r="D20" s="6">
        <v>1093</v>
      </c>
      <c r="H20" s="8" t="s">
        <v>81</v>
      </c>
      <c r="I20" s="15">
        <f>SUM(I13:I19)</f>
        <v>69</v>
      </c>
    </row>
    <row r="21" spans="2:9" ht="13.5" customHeight="1" thickTop="1">
      <c r="B21" s="4" t="s">
        <v>18</v>
      </c>
      <c r="C21" s="5">
        <v>20046</v>
      </c>
      <c r="D21" s="6">
        <v>3037</v>
      </c>
    </row>
    <row r="22" spans="2:9" ht="13.5" customHeight="1">
      <c r="B22" s="4" t="s">
        <v>19</v>
      </c>
      <c r="C22" s="5">
        <v>3470</v>
      </c>
      <c r="D22" s="6">
        <v>929</v>
      </c>
    </row>
    <row r="23" spans="2:9" ht="13.5" customHeight="1">
      <c r="B23" s="4" t="s">
        <v>20</v>
      </c>
      <c r="C23" s="5">
        <v>1273</v>
      </c>
      <c r="D23" s="6">
        <v>364</v>
      </c>
    </row>
    <row r="24" spans="2:9" ht="13.5" customHeight="1">
      <c r="B24" s="4" t="s">
        <v>21</v>
      </c>
      <c r="C24" s="5">
        <v>4034</v>
      </c>
      <c r="D24" s="6">
        <v>1241</v>
      </c>
    </row>
    <row r="25" spans="2:9" ht="13.5" customHeight="1">
      <c r="B25" s="4" t="s">
        <v>22</v>
      </c>
      <c r="C25" s="5">
        <v>373</v>
      </c>
      <c r="D25" s="6">
        <v>283</v>
      </c>
    </row>
    <row r="26" spans="2:9" ht="13.5" customHeight="1">
      <c r="B26" s="4" t="s">
        <v>23</v>
      </c>
      <c r="C26" s="5">
        <v>1481</v>
      </c>
      <c r="D26" s="6">
        <v>428</v>
      </c>
    </row>
    <row r="27" spans="2:9" ht="13.5" customHeight="1">
      <c r="B27" s="4" t="s">
        <v>24</v>
      </c>
      <c r="C27" s="5">
        <v>17111</v>
      </c>
      <c r="D27" s="6">
        <v>3656</v>
      </c>
    </row>
    <row r="28" spans="2:9" ht="13.5" customHeight="1">
      <c r="B28" s="4" t="s">
        <v>25</v>
      </c>
      <c r="C28" s="5">
        <v>2339</v>
      </c>
      <c r="D28" s="6">
        <v>509</v>
      </c>
    </row>
    <row r="29" spans="2:9" ht="13.5" customHeight="1">
      <c r="B29" s="4" t="s">
        <v>26</v>
      </c>
      <c r="C29" s="5">
        <v>630</v>
      </c>
      <c r="D29" s="6">
        <v>330</v>
      </c>
    </row>
    <row r="30" spans="2:9" ht="13.5" customHeight="1">
      <c r="B30" s="4" t="s">
        <v>27</v>
      </c>
      <c r="C30" s="5">
        <v>2258</v>
      </c>
      <c r="D30" s="6">
        <v>526</v>
      </c>
    </row>
    <row r="31" spans="2:9" ht="13.5" customHeight="1">
      <c r="B31" s="4" t="s">
        <v>28</v>
      </c>
      <c r="C31" s="5">
        <v>412</v>
      </c>
      <c r="D31" s="6">
        <v>240</v>
      </c>
    </row>
    <row r="32" spans="2:9" ht="13.5" customHeight="1">
      <c r="B32" s="4" t="s">
        <v>29</v>
      </c>
      <c r="C32" s="5">
        <v>1207</v>
      </c>
      <c r="D32" s="6">
        <v>316</v>
      </c>
    </row>
    <row r="33" spans="2:4" ht="13.5" customHeight="1">
      <c r="B33" s="4" t="s">
        <v>30</v>
      </c>
      <c r="C33" s="5">
        <v>13008</v>
      </c>
      <c r="D33" s="6">
        <v>3961</v>
      </c>
    </row>
    <row r="34" spans="2:4" ht="13.5" customHeight="1">
      <c r="B34" s="4" t="s">
        <v>31</v>
      </c>
      <c r="C34" s="5">
        <v>1223</v>
      </c>
      <c r="D34" s="6">
        <v>400</v>
      </c>
    </row>
    <row r="35" spans="2:4" ht="13.5" customHeight="1">
      <c r="B35" s="4" t="s">
        <v>32</v>
      </c>
      <c r="C35" s="5">
        <v>643</v>
      </c>
      <c r="D35" s="6">
        <v>240</v>
      </c>
    </row>
    <row r="36" spans="2:4" ht="13.5" customHeight="1">
      <c r="B36" s="4" t="s">
        <v>33</v>
      </c>
      <c r="C36" s="5">
        <v>2130</v>
      </c>
      <c r="D36" s="6">
        <v>350</v>
      </c>
    </row>
    <row r="37" spans="2:4" ht="13.5" customHeight="1">
      <c r="B37" s="4" t="s">
        <v>34</v>
      </c>
      <c r="C37" s="5">
        <v>1265</v>
      </c>
      <c r="D37" s="6">
        <v>488</v>
      </c>
    </row>
    <row r="38" spans="2:4" ht="13.5" customHeight="1">
      <c r="B38" s="4" t="s">
        <v>35</v>
      </c>
      <c r="C38" s="5">
        <v>642</v>
      </c>
      <c r="D38" s="6">
        <v>330</v>
      </c>
    </row>
    <row r="39" spans="2:4" ht="13.5" customHeight="1">
      <c r="B39" s="4" t="s">
        <v>36</v>
      </c>
      <c r="C39" s="5">
        <v>1462</v>
      </c>
      <c r="D39" s="6">
        <v>470</v>
      </c>
    </row>
    <row r="40" spans="2:4" ht="13.5" customHeight="1">
      <c r="B40" s="4" t="s">
        <v>37</v>
      </c>
      <c r="C40" s="5">
        <v>1273</v>
      </c>
      <c r="D40" s="6">
        <v>500</v>
      </c>
    </row>
    <row r="41" spans="2:4" ht="13.5" customHeight="1">
      <c r="B41" s="4" t="s">
        <v>38</v>
      </c>
      <c r="C41" s="5">
        <v>343</v>
      </c>
      <c r="D41" s="6">
        <v>240</v>
      </c>
    </row>
    <row r="42" spans="2:4" ht="13.5" customHeight="1">
      <c r="B42" s="4" t="s">
        <v>39</v>
      </c>
      <c r="C42" s="5">
        <v>5024</v>
      </c>
      <c r="D42" s="6">
        <v>1015</v>
      </c>
    </row>
    <row r="43" spans="2:4" ht="13.5" customHeight="1">
      <c r="B43" s="4" t="s">
        <v>40</v>
      </c>
      <c r="C43" s="5">
        <v>708</v>
      </c>
      <c r="D43" s="6">
        <v>330</v>
      </c>
    </row>
    <row r="44" spans="2:4" ht="13.5" customHeight="1">
      <c r="B44" s="4" t="s">
        <v>41</v>
      </c>
      <c r="C44" s="5">
        <v>1112</v>
      </c>
      <c r="D44" s="6">
        <v>320</v>
      </c>
    </row>
    <row r="45" spans="2:4" ht="13.5" customHeight="1">
      <c r="B45" s="4" t="s">
        <v>42</v>
      </c>
      <c r="C45" s="5">
        <v>510</v>
      </c>
      <c r="D45" s="6">
        <v>230</v>
      </c>
    </row>
    <row r="46" spans="2:4" ht="13.5" customHeight="1">
      <c r="B46" s="4" t="s">
        <v>43</v>
      </c>
      <c r="C46" s="5">
        <v>2324</v>
      </c>
      <c r="D46" s="6">
        <v>540</v>
      </c>
    </row>
    <row r="47" spans="2:4" ht="13.5" customHeight="1">
      <c r="B47" s="4" t="s">
        <v>44</v>
      </c>
      <c r="C47" s="5">
        <v>658</v>
      </c>
      <c r="D47" s="6">
        <v>250</v>
      </c>
    </row>
    <row r="48" spans="2:4" ht="13.5" customHeight="1">
      <c r="B48" s="4" t="s">
        <v>45</v>
      </c>
      <c r="C48" s="5">
        <v>1795</v>
      </c>
      <c r="D48" s="6">
        <v>411</v>
      </c>
    </row>
    <row r="49" spans="2:4" ht="13.5" customHeight="1">
      <c r="B49" s="4" t="s">
        <v>46</v>
      </c>
      <c r="C49" s="5">
        <v>1278</v>
      </c>
      <c r="D49" s="6">
        <v>380</v>
      </c>
    </row>
    <row r="50" spans="2:4" ht="13.5" customHeight="1">
      <c r="B50" s="4" t="s">
        <v>47</v>
      </c>
      <c r="C50" s="5">
        <v>3778</v>
      </c>
      <c r="D50" s="6">
        <v>850</v>
      </c>
    </row>
    <row r="51" spans="2:4" ht="13.5" customHeight="1">
      <c r="B51" s="4" t="s">
        <v>48</v>
      </c>
      <c r="C51" s="5">
        <v>3329</v>
      </c>
      <c r="D51" s="6">
        <v>869</v>
      </c>
    </row>
    <row r="52" spans="2:4" ht="13.5" customHeight="1">
      <c r="B52" s="4" t="s">
        <v>49</v>
      </c>
      <c r="C52" s="5">
        <v>1887</v>
      </c>
      <c r="D52" s="6">
        <v>550</v>
      </c>
    </row>
    <row r="53" spans="2:4" ht="13.5" customHeight="1">
      <c r="B53" s="4" t="s">
        <v>50</v>
      </c>
      <c r="C53" s="5">
        <v>6292</v>
      </c>
      <c r="D53" s="6">
        <v>1860</v>
      </c>
    </row>
    <row r="54" spans="2:4" ht="13.5" customHeight="1">
      <c r="B54" s="4" t="s">
        <v>51</v>
      </c>
      <c r="C54" s="5">
        <v>3515</v>
      </c>
      <c r="D54" s="6">
        <v>808</v>
      </c>
    </row>
    <row r="55" spans="2:4" ht="13.5" customHeight="1">
      <c r="B55" s="4" t="s">
        <v>52</v>
      </c>
      <c r="C55" s="5">
        <v>1634</v>
      </c>
      <c r="D55" s="6">
        <v>359</v>
      </c>
    </row>
    <row r="56" spans="2:4" ht="13.5" customHeight="1">
      <c r="B56" s="4" t="s">
        <v>53</v>
      </c>
      <c r="C56" s="5">
        <v>1258</v>
      </c>
      <c r="D56" s="6">
        <v>410</v>
      </c>
    </row>
    <row r="57" spans="2:4" ht="13.5" customHeight="1">
      <c r="B57" s="4" t="s">
        <v>54</v>
      </c>
      <c r="C57" s="5">
        <v>2051</v>
      </c>
      <c r="D57" s="6">
        <v>510</v>
      </c>
    </row>
    <row r="58" spans="2:4" ht="13.5" customHeight="1">
      <c r="B58" s="4" t="s">
        <v>55</v>
      </c>
      <c r="C58" s="5">
        <v>1235</v>
      </c>
      <c r="D58" s="6">
        <v>160</v>
      </c>
    </row>
    <row r="59" spans="2:4" ht="13.5" customHeight="1">
      <c r="B59" s="4" t="s">
        <v>56</v>
      </c>
      <c r="C59" s="5">
        <v>5666</v>
      </c>
      <c r="D59" s="6">
        <v>1512</v>
      </c>
    </row>
    <row r="60" spans="2:4" ht="13.5" customHeight="1">
      <c r="B60" s="4" t="s">
        <v>57</v>
      </c>
      <c r="C60" s="5">
        <v>820</v>
      </c>
      <c r="D60" s="6">
        <v>230</v>
      </c>
    </row>
    <row r="61" spans="2:4" ht="13.5" customHeight="1">
      <c r="B61" s="4" t="s">
        <v>58</v>
      </c>
      <c r="C61" s="5">
        <v>1516</v>
      </c>
      <c r="D61" s="6">
        <v>358</v>
      </c>
    </row>
    <row r="62" spans="2:4" ht="13.5" customHeight="1">
      <c r="B62" s="4" t="s">
        <v>59</v>
      </c>
      <c r="C62" s="5">
        <v>505</v>
      </c>
      <c r="D62" s="6">
        <v>140</v>
      </c>
    </row>
    <row r="63" spans="2:4" ht="13.5" customHeight="1">
      <c r="B63" s="4" t="s">
        <v>60</v>
      </c>
      <c r="C63" s="5">
        <v>191</v>
      </c>
      <c r="D63" s="6">
        <v>100</v>
      </c>
    </row>
    <row r="64" spans="2:4" ht="13.5" customHeight="1">
      <c r="B64" s="4" t="s">
        <v>61</v>
      </c>
      <c r="C64" s="5">
        <v>730</v>
      </c>
      <c r="D64" s="6">
        <v>140</v>
      </c>
    </row>
    <row r="65" spans="2:4" ht="13.5" customHeight="1">
      <c r="B65" s="4" t="s">
        <v>62</v>
      </c>
      <c r="C65" s="5">
        <v>3736</v>
      </c>
      <c r="D65" s="6">
        <v>918</v>
      </c>
    </row>
    <row r="66" spans="2:4" ht="13.5" customHeight="1">
      <c r="B66" s="4" t="s">
        <v>63</v>
      </c>
      <c r="C66" s="5">
        <v>1286</v>
      </c>
      <c r="D66" s="6">
        <v>140</v>
      </c>
    </row>
    <row r="67" spans="2:4" ht="13.5" customHeight="1">
      <c r="B67" s="4" t="s">
        <v>64</v>
      </c>
      <c r="C67" s="5">
        <v>342</v>
      </c>
      <c r="D67" s="6">
        <v>189</v>
      </c>
    </row>
    <row r="68" spans="2:4" ht="13.5" customHeight="1">
      <c r="B68" s="4" t="s">
        <v>65</v>
      </c>
      <c r="C68" s="5">
        <v>2500</v>
      </c>
      <c r="D68" s="6">
        <v>656</v>
      </c>
    </row>
    <row r="69" spans="2:4" ht="13.5" customHeight="1">
      <c r="B69" s="4" t="s">
        <v>66</v>
      </c>
      <c r="C69" s="5">
        <v>887</v>
      </c>
      <c r="D69" s="6">
        <v>276</v>
      </c>
    </row>
    <row r="70" spans="2:4" ht="13.5" customHeight="1">
      <c r="B70" s="4" t="s">
        <v>67</v>
      </c>
      <c r="C70" s="5">
        <v>585</v>
      </c>
      <c r="D70" s="6">
        <v>160</v>
      </c>
    </row>
    <row r="71" spans="2:4" ht="13.5" customHeight="1">
      <c r="B71" s="4" t="s">
        <v>68</v>
      </c>
      <c r="C71" s="5">
        <v>349</v>
      </c>
      <c r="D71" s="6">
        <v>170</v>
      </c>
    </row>
  </sheetData>
  <sortState ref="B1:B69">
    <sortCondition ref="B1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</cp:lastModifiedBy>
  <dcterms:created xsi:type="dcterms:W3CDTF">2012-04-19T18:23:24Z</dcterms:created>
  <dcterms:modified xsi:type="dcterms:W3CDTF">2012-04-20T08:04:49Z</dcterms:modified>
</cp:coreProperties>
</file>