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 activeTab="2"/>
  </bookViews>
  <sheets>
    <sheet name="第1回" sheetId="3" r:id="rId1"/>
    <sheet name="第2回" sheetId="4" r:id="rId2"/>
    <sheet name="総合" sheetId="5" r:id="rId3"/>
    <sheet name="二軍" sheetId="1" r:id="rId4"/>
  </sheets>
  <definedNames>
    <definedName name="_xlnm._FilterDatabase" localSheetId="1" hidden="1">第2回!$B$2:$K$255</definedName>
  </definedNames>
  <calcPr calcId="144525"/>
</workbook>
</file>

<file path=xl/calcChain.xml><?xml version="1.0" encoding="utf-8"?>
<calcChain xmlns="http://schemas.openxmlformats.org/spreadsheetml/2006/main">
  <c r="AD54" i="5" l="1"/>
  <c r="AD53" i="5"/>
  <c r="AD52" i="5"/>
  <c r="AD51" i="5"/>
  <c r="AD50" i="5"/>
  <c r="AD49" i="5"/>
  <c r="AD48" i="5"/>
  <c r="AD47" i="5"/>
  <c r="Y54" i="5"/>
  <c r="Y53" i="5"/>
  <c r="Y52" i="5"/>
  <c r="Y51" i="5"/>
  <c r="Y50" i="5"/>
  <c r="Y49" i="5"/>
  <c r="Y48" i="5"/>
  <c r="Y47" i="5"/>
  <c r="T54" i="5"/>
  <c r="T53" i="5"/>
  <c r="T52" i="5"/>
  <c r="T51" i="5"/>
  <c r="T50" i="5"/>
  <c r="T49" i="5"/>
  <c r="T48" i="5"/>
  <c r="T47" i="5"/>
  <c r="O54" i="5"/>
  <c r="O53" i="5"/>
  <c r="O52" i="5"/>
  <c r="O51" i="5"/>
  <c r="O50" i="5"/>
  <c r="O49" i="5"/>
  <c r="O48" i="5"/>
  <c r="O47" i="5"/>
  <c r="J54" i="5"/>
  <c r="J53" i="5"/>
  <c r="J52" i="5"/>
  <c r="J51" i="5"/>
  <c r="J50" i="5"/>
  <c r="J49" i="5"/>
  <c r="J48" i="5"/>
  <c r="J47" i="5"/>
  <c r="E48" i="5"/>
  <c r="E49" i="5"/>
  <c r="E50" i="5"/>
  <c r="E51" i="5"/>
  <c r="E52" i="5"/>
  <c r="E53" i="5"/>
  <c r="E54" i="5"/>
  <c r="E47" i="5"/>
  <c r="AD43" i="5"/>
  <c r="AD42" i="5"/>
  <c r="AD41" i="5"/>
  <c r="AD40" i="5"/>
  <c r="AD39" i="5"/>
  <c r="AD38" i="5"/>
  <c r="AD37" i="5"/>
  <c r="AD36" i="5"/>
  <c r="Y43" i="5"/>
  <c r="Y42" i="5"/>
  <c r="Y41" i="5"/>
  <c r="Y40" i="5"/>
  <c r="Y39" i="5"/>
  <c r="Y38" i="5"/>
  <c r="Y37" i="5"/>
  <c r="Y36" i="5"/>
  <c r="T43" i="5"/>
  <c r="T42" i="5"/>
  <c r="T41" i="5"/>
  <c r="T40" i="5"/>
  <c r="T39" i="5"/>
  <c r="T38" i="5"/>
  <c r="T37" i="5"/>
  <c r="T36" i="5"/>
  <c r="O43" i="5"/>
  <c r="O42" i="5"/>
  <c r="O41" i="5"/>
  <c r="O40" i="5"/>
  <c r="O39" i="5"/>
  <c r="O38" i="5"/>
  <c r="O37" i="5"/>
  <c r="O36" i="5"/>
  <c r="J43" i="5"/>
  <c r="J42" i="5"/>
  <c r="J41" i="5"/>
  <c r="J40" i="5"/>
  <c r="J39" i="5"/>
  <c r="J38" i="5"/>
  <c r="J37" i="5"/>
  <c r="J36" i="5"/>
  <c r="E37" i="5"/>
  <c r="E38" i="5"/>
  <c r="E39" i="5"/>
  <c r="E40" i="5"/>
  <c r="E41" i="5"/>
  <c r="E42" i="5"/>
  <c r="E43" i="5"/>
  <c r="E36" i="5"/>
  <c r="AD32" i="5"/>
  <c r="AD31" i="5"/>
  <c r="AD30" i="5"/>
  <c r="AD29" i="5"/>
  <c r="AD28" i="5"/>
  <c r="AD27" i="5"/>
  <c r="AD26" i="5"/>
  <c r="AD25" i="5"/>
  <c r="Y32" i="5"/>
  <c r="Y31" i="5"/>
  <c r="Y30" i="5"/>
  <c r="Y29" i="5"/>
  <c r="Y28" i="5"/>
  <c r="Y27" i="5"/>
  <c r="Y26" i="5"/>
  <c r="Y25" i="5"/>
  <c r="T32" i="5"/>
  <c r="T31" i="5"/>
  <c r="T30" i="5"/>
  <c r="T29" i="5"/>
  <c r="T28" i="5"/>
  <c r="T27" i="5"/>
  <c r="T26" i="5"/>
  <c r="T25" i="5"/>
  <c r="O32" i="5"/>
  <c r="O31" i="5"/>
  <c r="O30" i="5"/>
  <c r="O29" i="5"/>
  <c r="O28" i="5"/>
  <c r="O27" i="5"/>
  <c r="O26" i="5"/>
  <c r="O25" i="5"/>
  <c r="O33" i="5" s="1"/>
  <c r="J32" i="5"/>
  <c r="J31" i="5"/>
  <c r="J30" i="5"/>
  <c r="J29" i="5"/>
  <c r="J28" i="5"/>
  <c r="J27" i="5"/>
  <c r="J26" i="5"/>
  <c r="J25" i="5"/>
  <c r="E26" i="5"/>
  <c r="E27" i="5"/>
  <c r="E28" i="5"/>
  <c r="E29" i="5"/>
  <c r="E30" i="5"/>
  <c r="E31" i="5"/>
  <c r="E32" i="5"/>
  <c r="E25" i="5"/>
  <c r="AD21" i="5"/>
  <c r="AD20" i="5"/>
  <c r="AD19" i="5"/>
  <c r="AD18" i="5"/>
  <c r="AD17" i="5"/>
  <c r="AD16" i="5"/>
  <c r="AD15" i="5"/>
  <c r="AD14" i="5"/>
  <c r="Y21" i="5"/>
  <c r="Y20" i="5"/>
  <c r="Y19" i="5"/>
  <c r="Y18" i="5"/>
  <c r="Y17" i="5"/>
  <c r="Y16" i="5"/>
  <c r="Y15" i="5"/>
  <c r="Y14" i="5"/>
  <c r="T21" i="5"/>
  <c r="T20" i="5"/>
  <c r="T19" i="5"/>
  <c r="T18" i="5"/>
  <c r="T17" i="5"/>
  <c r="T16" i="5"/>
  <c r="T15" i="5"/>
  <c r="T14" i="5"/>
  <c r="O21" i="5"/>
  <c r="O20" i="5"/>
  <c r="O19" i="5"/>
  <c r="O18" i="5"/>
  <c r="O17" i="5"/>
  <c r="O16" i="5"/>
  <c r="O15" i="5"/>
  <c r="O14" i="5"/>
  <c r="J21" i="5"/>
  <c r="J20" i="5"/>
  <c r="J19" i="5"/>
  <c r="J18" i="5"/>
  <c r="J17" i="5"/>
  <c r="J16" i="5"/>
  <c r="J15" i="5"/>
  <c r="J14" i="5"/>
  <c r="E15" i="5"/>
  <c r="E16" i="5"/>
  <c r="E17" i="5"/>
  <c r="E18" i="5"/>
  <c r="E19" i="5"/>
  <c r="E20" i="5"/>
  <c r="E21" i="5"/>
  <c r="E22" i="5" s="1"/>
  <c r="E14" i="5"/>
  <c r="AD10" i="5"/>
  <c r="AD9" i="5"/>
  <c r="AD8" i="5"/>
  <c r="AD7" i="5"/>
  <c r="AD6" i="5"/>
  <c r="AD5" i="5"/>
  <c r="AD4" i="5"/>
  <c r="AD3" i="5"/>
  <c r="Y10" i="5"/>
  <c r="Y9" i="5"/>
  <c r="Y8" i="5"/>
  <c r="Y7" i="5"/>
  <c r="Y6" i="5"/>
  <c r="Y5" i="5"/>
  <c r="Y4" i="5"/>
  <c r="Y3" i="5"/>
  <c r="T10" i="5"/>
  <c r="T9" i="5"/>
  <c r="T8" i="5"/>
  <c r="T7" i="5"/>
  <c r="T6" i="5"/>
  <c r="T5" i="5"/>
  <c r="T4" i="5"/>
  <c r="T3" i="5"/>
  <c r="O10" i="5"/>
  <c r="O9" i="5"/>
  <c r="O8" i="5"/>
  <c r="O7" i="5"/>
  <c r="O6" i="5"/>
  <c r="O5" i="5"/>
  <c r="O4" i="5"/>
  <c r="O3" i="5"/>
  <c r="J4" i="5"/>
  <c r="J5" i="5"/>
  <c r="J6" i="5"/>
  <c r="J7" i="5"/>
  <c r="J8" i="5"/>
  <c r="J9" i="5"/>
  <c r="J10" i="5"/>
  <c r="J3" i="5"/>
  <c r="J11" i="5" s="1"/>
  <c r="AD55" i="5" l="1"/>
  <c r="Y55" i="5"/>
  <c r="T55" i="5"/>
  <c r="O55" i="5"/>
  <c r="J55" i="5"/>
  <c r="E55" i="5"/>
  <c r="AD44" i="5"/>
  <c r="Y44" i="5"/>
  <c r="T44" i="5"/>
  <c r="O44" i="5"/>
  <c r="J44" i="5"/>
  <c r="AD33" i="5"/>
  <c r="Y33" i="5"/>
  <c r="T33" i="5"/>
  <c r="J33" i="5"/>
  <c r="E33" i="5"/>
  <c r="AD22" i="5"/>
  <c r="Y22" i="5"/>
  <c r="T22" i="5"/>
  <c r="O22" i="5"/>
  <c r="J22" i="5"/>
  <c r="AD11" i="5"/>
  <c r="Y11" i="5"/>
  <c r="T11" i="5"/>
  <c r="O11" i="5"/>
  <c r="R55" i="4" l="1"/>
  <c r="AD54" i="4"/>
  <c r="AC54" i="4"/>
  <c r="X54" i="4"/>
  <c r="W54" i="4"/>
  <c r="R54" i="4"/>
  <c r="Q54" i="4"/>
  <c r="L54" i="4"/>
  <c r="K54" i="4"/>
  <c r="F54" i="4"/>
  <c r="E54" i="4"/>
  <c r="AD53" i="4"/>
  <c r="AC53" i="4"/>
  <c r="X53" i="4"/>
  <c r="W53" i="4"/>
  <c r="R53" i="4"/>
  <c r="Q53" i="4"/>
  <c r="L53" i="4"/>
  <c r="K53" i="4"/>
  <c r="F53" i="4"/>
  <c r="E53" i="4"/>
  <c r="AD52" i="4"/>
  <c r="AC52" i="4"/>
  <c r="X52" i="4"/>
  <c r="W52" i="4"/>
  <c r="R52" i="4"/>
  <c r="Q52" i="4"/>
  <c r="L52" i="4"/>
  <c r="K52" i="4"/>
  <c r="F52" i="4"/>
  <c r="E52" i="4"/>
  <c r="AD51" i="4"/>
  <c r="AC51" i="4"/>
  <c r="X51" i="4"/>
  <c r="W51" i="4"/>
  <c r="R51" i="4"/>
  <c r="Q51" i="4"/>
  <c r="L51" i="4"/>
  <c r="K51" i="4"/>
  <c r="F51" i="4"/>
  <c r="E51" i="4"/>
  <c r="AD50" i="4"/>
  <c r="AC50" i="4"/>
  <c r="X50" i="4"/>
  <c r="W50" i="4"/>
  <c r="R50" i="4"/>
  <c r="Q50" i="4"/>
  <c r="L50" i="4"/>
  <c r="K50" i="4"/>
  <c r="F50" i="4"/>
  <c r="E50" i="4"/>
  <c r="AD49" i="4"/>
  <c r="AC49" i="4"/>
  <c r="X49" i="4"/>
  <c r="W49" i="4"/>
  <c r="R49" i="4"/>
  <c r="Q49" i="4"/>
  <c r="L49" i="4"/>
  <c r="K49" i="4"/>
  <c r="F49" i="4"/>
  <c r="E49" i="4"/>
  <c r="AD48" i="4"/>
  <c r="AC48" i="4"/>
  <c r="X48" i="4"/>
  <c r="W48" i="4"/>
  <c r="R48" i="4"/>
  <c r="Q48" i="4"/>
  <c r="L48" i="4"/>
  <c r="K48" i="4"/>
  <c r="F48" i="4"/>
  <c r="E48" i="4"/>
  <c r="AD47" i="4"/>
  <c r="AD55" i="4" s="1"/>
  <c r="AC47" i="4"/>
  <c r="X47" i="4"/>
  <c r="X55" i="4" s="1"/>
  <c r="W47" i="4"/>
  <c r="R47" i="4"/>
  <c r="Q47" i="4"/>
  <c r="L47" i="4"/>
  <c r="L55" i="4" s="1"/>
  <c r="K47" i="4"/>
  <c r="F47" i="4"/>
  <c r="F55" i="4" s="1"/>
  <c r="E47" i="4"/>
  <c r="AD43" i="4"/>
  <c r="AC43" i="4"/>
  <c r="X43" i="4"/>
  <c r="W43" i="4"/>
  <c r="R43" i="4"/>
  <c r="Q43" i="4"/>
  <c r="L43" i="4"/>
  <c r="K43" i="4"/>
  <c r="F43" i="4"/>
  <c r="E43" i="4"/>
  <c r="AD42" i="4"/>
  <c r="AC42" i="4"/>
  <c r="X42" i="4"/>
  <c r="W42" i="4"/>
  <c r="R42" i="4"/>
  <c r="Q42" i="4"/>
  <c r="L42" i="4"/>
  <c r="K42" i="4"/>
  <c r="F42" i="4"/>
  <c r="E42" i="4"/>
  <c r="AD41" i="4"/>
  <c r="AC41" i="4"/>
  <c r="X41" i="4"/>
  <c r="W41" i="4"/>
  <c r="R41" i="4"/>
  <c r="Q41" i="4"/>
  <c r="L41" i="4"/>
  <c r="K41" i="4"/>
  <c r="F41" i="4"/>
  <c r="E41" i="4"/>
  <c r="AD40" i="4"/>
  <c r="AC40" i="4"/>
  <c r="X40" i="4"/>
  <c r="W40" i="4"/>
  <c r="R40" i="4"/>
  <c r="Q40" i="4"/>
  <c r="L40" i="4"/>
  <c r="K40" i="4"/>
  <c r="F40" i="4"/>
  <c r="E40" i="4"/>
  <c r="AD39" i="4"/>
  <c r="AC39" i="4"/>
  <c r="X39" i="4"/>
  <c r="W39" i="4"/>
  <c r="R39" i="4"/>
  <c r="Q39" i="4"/>
  <c r="L39" i="4"/>
  <c r="K39" i="4"/>
  <c r="F39" i="4"/>
  <c r="E39" i="4"/>
  <c r="AD38" i="4"/>
  <c r="AC38" i="4"/>
  <c r="X38" i="4"/>
  <c r="W38" i="4"/>
  <c r="R38" i="4"/>
  <c r="Q38" i="4"/>
  <c r="L38" i="4"/>
  <c r="K38" i="4"/>
  <c r="F38" i="4"/>
  <c r="E38" i="4"/>
  <c r="AD37" i="4"/>
  <c r="AD44" i="4" s="1"/>
  <c r="AC37" i="4"/>
  <c r="X37" i="4"/>
  <c r="W37" i="4"/>
  <c r="R37" i="4"/>
  <c r="Q37" i="4"/>
  <c r="L37" i="4"/>
  <c r="K37" i="4"/>
  <c r="F37" i="4"/>
  <c r="F44" i="4" s="1"/>
  <c r="E37" i="4"/>
  <c r="AD36" i="4"/>
  <c r="AC36" i="4"/>
  <c r="X36" i="4"/>
  <c r="X44" i="4" s="1"/>
  <c r="W36" i="4"/>
  <c r="R36" i="4"/>
  <c r="R44" i="4" s="1"/>
  <c r="Q36" i="4"/>
  <c r="L36" i="4"/>
  <c r="L44" i="4" s="1"/>
  <c r="K36" i="4"/>
  <c r="F36" i="4"/>
  <c r="E36" i="4"/>
  <c r="AD33" i="4"/>
  <c r="F33" i="4"/>
  <c r="AD32" i="4"/>
  <c r="AC32" i="4"/>
  <c r="X32" i="4"/>
  <c r="W32" i="4"/>
  <c r="R32" i="4"/>
  <c r="Q32" i="4"/>
  <c r="L32" i="4"/>
  <c r="K32" i="4"/>
  <c r="F32" i="4"/>
  <c r="E32" i="4"/>
  <c r="AD31" i="4"/>
  <c r="AC31" i="4"/>
  <c r="X31" i="4"/>
  <c r="W31" i="4"/>
  <c r="R31" i="4"/>
  <c r="Q31" i="4"/>
  <c r="L31" i="4"/>
  <c r="K31" i="4"/>
  <c r="F31" i="4"/>
  <c r="E31" i="4"/>
  <c r="AD30" i="4"/>
  <c r="AC30" i="4"/>
  <c r="X30" i="4"/>
  <c r="W30" i="4"/>
  <c r="R30" i="4"/>
  <c r="Q30" i="4"/>
  <c r="L30" i="4"/>
  <c r="K30" i="4"/>
  <c r="F30" i="4"/>
  <c r="E30" i="4"/>
  <c r="AD29" i="4"/>
  <c r="AC29" i="4"/>
  <c r="X29" i="4"/>
  <c r="W29" i="4"/>
  <c r="R29" i="4"/>
  <c r="Q29" i="4"/>
  <c r="L29" i="4"/>
  <c r="K29" i="4"/>
  <c r="F29" i="4"/>
  <c r="E29" i="4"/>
  <c r="AD28" i="4"/>
  <c r="AC28" i="4"/>
  <c r="X28" i="4"/>
  <c r="W28" i="4"/>
  <c r="R28" i="4"/>
  <c r="Q28" i="4"/>
  <c r="L28" i="4"/>
  <c r="K28" i="4"/>
  <c r="F28" i="4"/>
  <c r="E28" i="4"/>
  <c r="AD27" i="4"/>
  <c r="AC27" i="4"/>
  <c r="X27" i="4"/>
  <c r="W27" i="4"/>
  <c r="R27" i="4"/>
  <c r="Q27" i="4"/>
  <c r="L27" i="4"/>
  <c r="K27" i="4"/>
  <c r="F27" i="4"/>
  <c r="E27" i="4"/>
  <c r="AD26" i="4"/>
  <c r="AC26" i="4"/>
  <c r="X26" i="4"/>
  <c r="W26" i="4"/>
  <c r="R26" i="4"/>
  <c r="Q26" i="4"/>
  <c r="L26" i="4"/>
  <c r="L33" i="4" s="1"/>
  <c r="K26" i="4"/>
  <c r="F26" i="4"/>
  <c r="E26" i="4"/>
  <c r="AD25" i="4"/>
  <c r="AC25" i="4"/>
  <c r="X25" i="4"/>
  <c r="X33" i="4" s="1"/>
  <c r="W25" i="4"/>
  <c r="R25" i="4"/>
  <c r="R33" i="4" s="1"/>
  <c r="Q25" i="4"/>
  <c r="L25" i="4"/>
  <c r="K25" i="4"/>
  <c r="F25" i="4"/>
  <c r="E25" i="4"/>
  <c r="AD21" i="4"/>
  <c r="AC21" i="4"/>
  <c r="X21" i="4"/>
  <c r="W21" i="4"/>
  <c r="R21" i="4"/>
  <c r="Q21" i="4"/>
  <c r="L21" i="4"/>
  <c r="K21" i="4"/>
  <c r="E21" i="4"/>
  <c r="F21" i="4" s="1"/>
  <c r="AD20" i="4"/>
  <c r="AC20" i="4"/>
  <c r="W20" i="4"/>
  <c r="X20" i="4" s="1"/>
  <c r="R20" i="4"/>
  <c r="Q20" i="4"/>
  <c r="K20" i="4"/>
  <c r="L20" i="4" s="1"/>
  <c r="F20" i="4"/>
  <c r="E20" i="4"/>
  <c r="AD19" i="4"/>
  <c r="AC19" i="4"/>
  <c r="X19" i="4"/>
  <c r="W19" i="4"/>
  <c r="R19" i="4"/>
  <c r="Q19" i="4"/>
  <c r="L19" i="4"/>
  <c r="K19" i="4"/>
  <c r="E19" i="4"/>
  <c r="F19" i="4" s="1"/>
  <c r="AD18" i="4"/>
  <c r="AC18" i="4"/>
  <c r="W18" i="4"/>
  <c r="X18" i="4" s="1"/>
  <c r="R18" i="4"/>
  <c r="Q18" i="4"/>
  <c r="K18" i="4"/>
  <c r="L18" i="4" s="1"/>
  <c r="F18" i="4"/>
  <c r="E18" i="4"/>
  <c r="AD17" i="4"/>
  <c r="AC17" i="4"/>
  <c r="X17" i="4"/>
  <c r="W17" i="4"/>
  <c r="R17" i="4"/>
  <c r="Q17" i="4"/>
  <c r="L17" i="4"/>
  <c r="K17" i="4"/>
  <c r="E17" i="4"/>
  <c r="F17" i="4" s="1"/>
  <c r="AD16" i="4"/>
  <c r="AC16" i="4"/>
  <c r="W16" i="4"/>
  <c r="X16" i="4" s="1"/>
  <c r="R16" i="4"/>
  <c r="Q16" i="4"/>
  <c r="K16" i="4"/>
  <c r="L16" i="4" s="1"/>
  <c r="F16" i="4"/>
  <c r="E16" i="4"/>
  <c r="AD15" i="4"/>
  <c r="AC15" i="4"/>
  <c r="X15" i="4"/>
  <c r="W15" i="4"/>
  <c r="R15" i="4"/>
  <c r="Q15" i="4"/>
  <c r="L15" i="4"/>
  <c r="K15" i="4"/>
  <c r="E15" i="4"/>
  <c r="F15" i="4" s="1"/>
  <c r="AD14" i="4"/>
  <c r="AD22" i="4" s="1"/>
  <c r="AC14" i="4"/>
  <c r="W14" i="4"/>
  <c r="X14" i="4" s="1"/>
  <c r="R14" i="4"/>
  <c r="R22" i="4" s="1"/>
  <c r="Q14" i="4"/>
  <c r="K14" i="4"/>
  <c r="L14" i="4" s="1"/>
  <c r="F14" i="4"/>
  <c r="E14" i="4"/>
  <c r="AD10" i="4"/>
  <c r="AC10" i="4"/>
  <c r="X10" i="4"/>
  <c r="W10" i="4"/>
  <c r="Q10" i="4"/>
  <c r="R10" i="4" s="1"/>
  <c r="L10" i="4"/>
  <c r="K10" i="4"/>
  <c r="AD9" i="4"/>
  <c r="AC9" i="4"/>
  <c r="X9" i="4"/>
  <c r="W9" i="4"/>
  <c r="Q9" i="4"/>
  <c r="R9" i="4" s="1"/>
  <c r="L9" i="4"/>
  <c r="K9" i="4"/>
  <c r="AD8" i="4"/>
  <c r="AC8" i="4"/>
  <c r="X8" i="4"/>
  <c r="W8" i="4"/>
  <c r="Q8" i="4"/>
  <c r="R8" i="4" s="1"/>
  <c r="L8" i="4"/>
  <c r="K8" i="4"/>
  <c r="AD7" i="4"/>
  <c r="AC7" i="4"/>
  <c r="X7" i="4"/>
  <c r="W7" i="4"/>
  <c r="Q7" i="4"/>
  <c r="R7" i="4" s="1"/>
  <c r="L7" i="4"/>
  <c r="K7" i="4"/>
  <c r="AD6" i="4"/>
  <c r="AC6" i="4"/>
  <c r="X6" i="4"/>
  <c r="W6" i="4"/>
  <c r="Q6" i="4"/>
  <c r="R6" i="4" s="1"/>
  <c r="L6" i="4"/>
  <c r="K6" i="4"/>
  <c r="AD5" i="4"/>
  <c r="AC5" i="4"/>
  <c r="X5" i="4"/>
  <c r="W5" i="4"/>
  <c r="Q5" i="4"/>
  <c r="R5" i="4" s="1"/>
  <c r="L5" i="4"/>
  <c r="K5" i="4"/>
  <c r="AD4" i="4"/>
  <c r="AC4" i="4"/>
  <c r="X4" i="4"/>
  <c r="W4" i="4"/>
  <c r="Q4" i="4"/>
  <c r="R4" i="4" s="1"/>
  <c r="L4" i="4"/>
  <c r="K4" i="4"/>
  <c r="AD3" i="4"/>
  <c r="AD11" i="4" s="1"/>
  <c r="AC3" i="4"/>
  <c r="X3" i="4"/>
  <c r="X11" i="4" s="1"/>
  <c r="W3" i="4"/>
  <c r="Q3" i="4"/>
  <c r="R3" i="4" s="1"/>
  <c r="L3" i="4"/>
  <c r="L11" i="4" s="1"/>
  <c r="K3" i="4"/>
  <c r="X22" i="4" l="1"/>
  <c r="R11" i="4"/>
  <c r="L22" i="4"/>
  <c r="F22" i="4"/>
  <c r="X54" i="3"/>
  <c r="W54" i="3"/>
  <c r="X53" i="3"/>
  <c r="W53" i="3"/>
  <c r="X52" i="3"/>
  <c r="W52" i="3"/>
  <c r="X51" i="3"/>
  <c r="W51" i="3"/>
  <c r="X50" i="3"/>
  <c r="W50" i="3"/>
  <c r="X49" i="3"/>
  <c r="W49" i="3"/>
  <c r="X48" i="3"/>
  <c r="W48" i="3"/>
  <c r="X47" i="3"/>
  <c r="W47" i="3"/>
  <c r="X55" i="3" l="1"/>
  <c r="R54" i="3"/>
  <c r="Q54" i="3"/>
  <c r="R53" i="3"/>
  <c r="Q53" i="3"/>
  <c r="R52" i="3"/>
  <c r="Q52" i="3"/>
  <c r="R51" i="3"/>
  <c r="Q51" i="3"/>
  <c r="R50" i="3"/>
  <c r="Q50" i="3"/>
  <c r="R49" i="3"/>
  <c r="Q49" i="3"/>
  <c r="R48" i="3"/>
  <c r="Q48" i="3"/>
  <c r="R47" i="3"/>
  <c r="Q47" i="3"/>
  <c r="R55" i="3" l="1"/>
  <c r="L48" i="3"/>
  <c r="L49" i="3"/>
  <c r="L50" i="3"/>
  <c r="L51" i="3"/>
  <c r="L52" i="3"/>
  <c r="L53" i="3"/>
  <c r="L54" i="3"/>
  <c r="L47" i="3"/>
  <c r="F48" i="3"/>
  <c r="F49" i="3"/>
  <c r="F50" i="3"/>
  <c r="F51" i="3"/>
  <c r="F52" i="3"/>
  <c r="F53" i="3"/>
  <c r="F54" i="3"/>
  <c r="F47" i="3"/>
  <c r="K54" i="3"/>
  <c r="K53" i="3"/>
  <c r="K52" i="3"/>
  <c r="K51" i="3"/>
  <c r="K50" i="3"/>
  <c r="K49" i="3"/>
  <c r="K48" i="3"/>
  <c r="K47" i="3"/>
  <c r="L55" i="3" l="1"/>
  <c r="E54" i="3"/>
  <c r="E53" i="3"/>
  <c r="E52" i="3"/>
  <c r="E51" i="3"/>
  <c r="E50" i="3"/>
  <c r="E49" i="3"/>
  <c r="E48" i="3"/>
  <c r="F55" i="3"/>
  <c r="E47" i="3"/>
  <c r="Q21" i="3" l="1"/>
  <c r="Q20" i="3"/>
  <c r="Q19" i="3"/>
  <c r="Q18" i="3"/>
  <c r="Q17" i="3"/>
  <c r="Q16" i="3"/>
  <c r="Q15" i="3"/>
  <c r="Q14" i="3"/>
  <c r="X37" i="3"/>
  <c r="X38" i="3"/>
  <c r="X39" i="3"/>
  <c r="X40" i="3"/>
  <c r="X41" i="3"/>
  <c r="X42" i="3"/>
  <c r="X43" i="3"/>
  <c r="X36" i="3"/>
  <c r="W43" i="3" l="1"/>
  <c r="W42" i="3"/>
  <c r="W41" i="3"/>
  <c r="W40" i="3"/>
  <c r="W39" i="3"/>
  <c r="W38" i="3"/>
  <c r="W37" i="3"/>
  <c r="W36" i="3"/>
  <c r="AC25" i="3"/>
  <c r="AC32" i="3"/>
  <c r="AC31" i="3"/>
  <c r="AC30" i="3"/>
  <c r="AC29" i="3"/>
  <c r="AC28" i="3"/>
  <c r="AC27" i="3"/>
  <c r="AC26" i="3"/>
  <c r="E32" i="3"/>
  <c r="E31" i="3"/>
  <c r="E30" i="3"/>
  <c r="E29" i="3"/>
  <c r="E28" i="3"/>
  <c r="E27" i="3"/>
  <c r="E26" i="3"/>
  <c r="E25" i="3"/>
  <c r="K32" i="3"/>
  <c r="K31" i="3"/>
  <c r="K30" i="3"/>
  <c r="K29" i="3"/>
  <c r="K28" i="3"/>
  <c r="K27" i="3"/>
  <c r="K26" i="3"/>
  <c r="K25" i="3"/>
  <c r="AC21" i="3"/>
  <c r="AC20" i="3"/>
  <c r="AC19" i="3"/>
  <c r="AC18" i="3"/>
  <c r="AC17" i="3"/>
  <c r="AC16" i="3"/>
  <c r="AC15" i="3"/>
  <c r="AC14" i="3"/>
  <c r="W21" i="3"/>
  <c r="W20" i="3"/>
  <c r="W19" i="3"/>
  <c r="W18" i="3"/>
  <c r="W17" i="3"/>
  <c r="W16" i="3"/>
  <c r="W15" i="3"/>
  <c r="W14" i="3"/>
  <c r="K21" i="3"/>
  <c r="K20" i="3"/>
  <c r="K19" i="3"/>
  <c r="K18" i="3"/>
  <c r="K17" i="3"/>
  <c r="K16" i="3"/>
  <c r="K15" i="3"/>
  <c r="K14" i="3"/>
  <c r="AC10" i="3"/>
  <c r="AC9" i="3"/>
  <c r="AC8" i="3"/>
  <c r="AC7" i="3"/>
  <c r="AC6" i="3"/>
  <c r="AC5" i="3"/>
  <c r="AC4" i="3"/>
  <c r="AC3" i="3"/>
  <c r="Q10" i="3"/>
  <c r="Q9" i="3"/>
  <c r="Q8" i="3"/>
  <c r="Q7" i="3"/>
  <c r="Q6" i="3"/>
  <c r="Q5" i="3"/>
  <c r="Q4" i="3"/>
  <c r="Q3" i="3"/>
  <c r="K10" i="3"/>
  <c r="K9" i="3"/>
  <c r="K8" i="3"/>
  <c r="K7" i="3"/>
  <c r="K6" i="3"/>
  <c r="K5" i="3"/>
  <c r="K4" i="3"/>
  <c r="K3" i="3"/>
  <c r="K43" i="3"/>
  <c r="K42" i="3"/>
  <c r="K41" i="3"/>
  <c r="K40" i="3"/>
  <c r="K39" i="3"/>
  <c r="K38" i="3"/>
  <c r="K37" i="3"/>
  <c r="K36" i="3"/>
  <c r="Q32" i="3"/>
  <c r="Q31" i="3"/>
  <c r="Q30" i="3"/>
  <c r="Q29" i="3"/>
  <c r="Q28" i="3"/>
  <c r="Q27" i="3"/>
  <c r="Q26" i="3"/>
  <c r="Q25" i="3"/>
  <c r="AD37" i="3"/>
  <c r="AD38" i="3"/>
  <c r="AD39" i="3"/>
  <c r="AD40" i="3"/>
  <c r="AD41" i="3"/>
  <c r="AD42" i="3"/>
  <c r="AD43" i="3"/>
  <c r="AD36" i="3"/>
  <c r="AC43" i="3"/>
  <c r="AC42" i="3"/>
  <c r="AC41" i="3"/>
  <c r="AC40" i="3"/>
  <c r="AC39" i="3"/>
  <c r="AC38" i="3"/>
  <c r="AC37" i="3"/>
  <c r="AC36" i="3"/>
  <c r="W32" i="3"/>
  <c r="W31" i="3"/>
  <c r="W30" i="3"/>
  <c r="W29" i="3"/>
  <c r="W28" i="3"/>
  <c r="W27" i="3"/>
  <c r="W26" i="3"/>
  <c r="W25" i="3"/>
  <c r="R37" i="3"/>
  <c r="R38" i="3"/>
  <c r="R39" i="3"/>
  <c r="R40" i="3"/>
  <c r="R41" i="3"/>
  <c r="R42" i="3"/>
  <c r="R43" i="3"/>
  <c r="R36" i="3"/>
  <c r="Q37" i="3"/>
  <c r="Q38" i="3"/>
  <c r="Q39" i="3"/>
  <c r="Q40" i="3"/>
  <c r="Q41" i="3"/>
  <c r="Q42" i="3"/>
  <c r="Q43" i="3"/>
  <c r="Q36" i="3"/>
  <c r="E37" i="3"/>
  <c r="E38" i="3"/>
  <c r="E39" i="3"/>
  <c r="E40" i="3"/>
  <c r="E41" i="3"/>
  <c r="E42" i="3"/>
  <c r="E43" i="3"/>
  <c r="E36" i="3"/>
  <c r="E15" i="3"/>
  <c r="E16" i="3"/>
  <c r="E17" i="3"/>
  <c r="E18" i="3"/>
  <c r="E19" i="3"/>
  <c r="E20" i="3"/>
  <c r="E21" i="3"/>
  <c r="E14" i="3"/>
  <c r="W4" i="3"/>
  <c r="W5" i="3"/>
  <c r="W6" i="3"/>
  <c r="W7" i="3"/>
  <c r="W8" i="3"/>
  <c r="W9" i="3"/>
  <c r="W10" i="3"/>
  <c r="W3" i="3"/>
  <c r="R44" i="3" l="1"/>
  <c r="AD44" i="3"/>
  <c r="X44" i="3"/>
  <c r="L37" i="3"/>
  <c r="L38" i="3"/>
  <c r="L39" i="3"/>
  <c r="L40" i="3"/>
  <c r="L41" i="3"/>
  <c r="L42" i="3"/>
  <c r="L43" i="3"/>
  <c r="L36" i="3"/>
  <c r="L44" i="3" l="1"/>
  <c r="F37" i="3"/>
  <c r="F38" i="3"/>
  <c r="F39" i="3"/>
  <c r="F40" i="3"/>
  <c r="F41" i="3"/>
  <c r="F42" i="3"/>
  <c r="F43" i="3"/>
  <c r="F36" i="3"/>
  <c r="AD26" i="3"/>
  <c r="AD27" i="3"/>
  <c r="AD28" i="3"/>
  <c r="AD29" i="3"/>
  <c r="AD30" i="3"/>
  <c r="AD31" i="3"/>
  <c r="AD32" i="3"/>
  <c r="AD25" i="3"/>
  <c r="R26" i="3"/>
  <c r="R27" i="3"/>
  <c r="R28" i="3"/>
  <c r="R29" i="3"/>
  <c r="R30" i="3"/>
  <c r="R31" i="3"/>
  <c r="R32" i="3"/>
  <c r="R25" i="3"/>
  <c r="F44" i="3" l="1"/>
  <c r="R33" i="3"/>
  <c r="AD33" i="3"/>
  <c r="L26" i="3"/>
  <c r="L27" i="3"/>
  <c r="L28" i="3"/>
  <c r="L29" i="3"/>
  <c r="L30" i="3"/>
  <c r="L31" i="3"/>
  <c r="L32" i="3"/>
  <c r="L25" i="3"/>
  <c r="AD4" i="3"/>
  <c r="AD5" i="3"/>
  <c r="AD6" i="3"/>
  <c r="AD7" i="3"/>
  <c r="AD8" i="3"/>
  <c r="AD9" i="3"/>
  <c r="AD10" i="3"/>
  <c r="AD3" i="3"/>
  <c r="AD15" i="3"/>
  <c r="AD16" i="3"/>
  <c r="AD17" i="3"/>
  <c r="AD18" i="3"/>
  <c r="AD19" i="3"/>
  <c r="AD20" i="3"/>
  <c r="AD21" i="3"/>
  <c r="AD14" i="3"/>
  <c r="R15" i="3"/>
  <c r="R16" i="3"/>
  <c r="R17" i="3"/>
  <c r="R18" i="3"/>
  <c r="R19" i="3"/>
  <c r="R20" i="3"/>
  <c r="R21" i="3"/>
  <c r="R14" i="3"/>
  <c r="R22" i="3" s="1"/>
  <c r="X4" i="3"/>
  <c r="X5" i="3"/>
  <c r="X6" i="3"/>
  <c r="X7" i="3"/>
  <c r="X8" i="3"/>
  <c r="X9" i="3"/>
  <c r="X10" i="3"/>
  <c r="X3" i="3"/>
  <c r="F26" i="3"/>
  <c r="F27" i="3"/>
  <c r="F28" i="3"/>
  <c r="F29" i="3"/>
  <c r="F30" i="3"/>
  <c r="F31" i="3"/>
  <c r="F32" i="3"/>
  <c r="F25" i="3"/>
  <c r="X26" i="3"/>
  <c r="X27" i="3"/>
  <c r="X28" i="3"/>
  <c r="X29" i="3"/>
  <c r="X30" i="3"/>
  <c r="X31" i="3"/>
  <c r="X32" i="3"/>
  <c r="X25" i="3"/>
  <c r="X33" i="3" l="1"/>
  <c r="F33" i="3"/>
  <c r="X11" i="3"/>
  <c r="L33" i="3"/>
  <c r="AD22" i="3"/>
  <c r="AD11" i="3"/>
  <c r="X21" i="3"/>
  <c r="X20" i="3"/>
  <c r="X19" i="3"/>
  <c r="X18" i="3"/>
  <c r="X17" i="3"/>
  <c r="X16" i="3"/>
  <c r="X15" i="3"/>
  <c r="X14" i="3"/>
  <c r="L15" i="3"/>
  <c r="L16" i="3"/>
  <c r="L17" i="3"/>
  <c r="L18" i="3"/>
  <c r="L19" i="3"/>
  <c r="L20" i="3"/>
  <c r="L21" i="3"/>
  <c r="L14" i="3"/>
  <c r="R4" i="3"/>
  <c r="R5" i="3"/>
  <c r="R6" i="3"/>
  <c r="R7" i="3"/>
  <c r="R8" i="3"/>
  <c r="R9" i="3"/>
  <c r="R10" i="3"/>
  <c r="R3" i="3"/>
  <c r="F15" i="3"/>
  <c r="F16" i="3"/>
  <c r="F17" i="3"/>
  <c r="F18" i="3"/>
  <c r="F19" i="3"/>
  <c r="F20" i="3"/>
  <c r="F21" i="3"/>
  <c r="F14" i="3"/>
  <c r="L4" i="3"/>
  <c r="L5" i="3"/>
  <c r="L6" i="3"/>
  <c r="L7" i="3"/>
  <c r="L8" i="3"/>
  <c r="L9" i="3"/>
  <c r="L10" i="3"/>
  <c r="L3" i="3"/>
  <c r="X22" i="3" l="1"/>
  <c r="F22" i="3"/>
  <c r="L22" i="3"/>
  <c r="L11" i="3"/>
  <c r="R11" i="3"/>
  <c r="E44" i="5"/>
</calcChain>
</file>

<file path=xl/sharedStrings.xml><?xml version="1.0" encoding="utf-8"?>
<sst xmlns="http://schemas.openxmlformats.org/spreadsheetml/2006/main" count="966" uniqueCount="115">
  <si>
    <t>橙</t>
    <rPh sb="0" eb="1">
      <t>ダイダイ</t>
    </rPh>
    <phoneticPr fontId="2"/>
  </si>
  <si>
    <t>力</t>
    <rPh sb="0" eb="1">
      <t>チカラ</t>
    </rPh>
    <phoneticPr fontId="2"/>
  </si>
  <si>
    <t>魔力</t>
    <rPh sb="0" eb="2">
      <t>マリョク</t>
    </rPh>
    <phoneticPr fontId="2"/>
  </si>
  <si>
    <t>技</t>
    <rPh sb="0" eb="1">
      <t>ワザ</t>
    </rPh>
    <phoneticPr fontId="2"/>
  </si>
  <si>
    <t>速さ</t>
    <rPh sb="0" eb="1">
      <t>ハヤ</t>
    </rPh>
    <phoneticPr fontId="2"/>
  </si>
  <si>
    <t>幸運</t>
    <rPh sb="0" eb="2">
      <t>コウウン</t>
    </rPh>
    <phoneticPr fontId="2"/>
  </si>
  <si>
    <t>守備</t>
    <rPh sb="0" eb="2">
      <t>シュビ</t>
    </rPh>
    <phoneticPr fontId="2"/>
  </si>
  <si>
    <t>魔防</t>
    <rPh sb="0" eb="1">
      <t>マ</t>
    </rPh>
    <rPh sb="1" eb="2">
      <t>ボウ</t>
    </rPh>
    <phoneticPr fontId="2"/>
  </si>
  <si>
    <t>幽香</t>
    <rPh sb="0" eb="2">
      <t>ユウカ</t>
    </rPh>
    <phoneticPr fontId="2"/>
  </si>
  <si>
    <t>剣</t>
    <rPh sb="0" eb="1">
      <t>ケン</t>
    </rPh>
    <phoneticPr fontId="2"/>
  </si>
  <si>
    <t>弓</t>
    <rPh sb="0" eb="1">
      <t>ユミ</t>
    </rPh>
    <phoneticPr fontId="2"/>
  </si>
  <si>
    <t>槍</t>
    <rPh sb="0" eb="1">
      <t>ヤリ</t>
    </rPh>
    <phoneticPr fontId="2"/>
  </si>
  <si>
    <t>メディスン</t>
    <phoneticPr fontId="2"/>
  </si>
  <si>
    <t>幽々子</t>
    <rPh sb="0" eb="3">
      <t>ユユコ</t>
    </rPh>
    <phoneticPr fontId="2"/>
  </si>
  <si>
    <t>リリー</t>
    <phoneticPr fontId="2"/>
  </si>
  <si>
    <t>杖</t>
    <rPh sb="0" eb="1">
      <t>ツエ</t>
    </rPh>
    <phoneticPr fontId="2"/>
  </si>
  <si>
    <t>妖夢</t>
    <rPh sb="0" eb="2">
      <t>ヨウム</t>
    </rPh>
    <phoneticPr fontId="2"/>
  </si>
  <si>
    <t>ルナサ</t>
    <phoneticPr fontId="2"/>
  </si>
  <si>
    <t>鈴仙</t>
    <rPh sb="0" eb="2">
      <t>レイセン</t>
    </rPh>
    <phoneticPr fontId="2"/>
  </si>
  <si>
    <t>ルナ</t>
    <phoneticPr fontId="2"/>
  </si>
  <si>
    <t>斧</t>
    <rPh sb="0" eb="1">
      <t>オノ</t>
    </rPh>
    <phoneticPr fontId="2"/>
  </si>
  <si>
    <t>レティ</t>
    <phoneticPr fontId="2"/>
  </si>
  <si>
    <t>魔</t>
    <rPh sb="0" eb="1">
      <t>マ</t>
    </rPh>
    <phoneticPr fontId="2"/>
  </si>
  <si>
    <t>永琳</t>
    <rPh sb="0" eb="2">
      <t>エイリン</t>
    </rPh>
    <phoneticPr fontId="2"/>
  </si>
  <si>
    <t>早苗</t>
    <rPh sb="0" eb="2">
      <t>サナエ</t>
    </rPh>
    <phoneticPr fontId="2"/>
  </si>
  <si>
    <t>霊夢</t>
    <rPh sb="0" eb="2">
      <t>レイム</t>
    </rPh>
    <phoneticPr fontId="2"/>
  </si>
  <si>
    <t>小町</t>
    <rPh sb="0" eb="2">
      <t>コマチ</t>
    </rPh>
    <phoneticPr fontId="2"/>
  </si>
  <si>
    <t>妹紅</t>
    <rPh sb="0" eb="2">
      <t>モコウ</t>
    </rPh>
    <phoneticPr fontId="2"/>
  </si>
  <si>
    <t>キャラ名</t>
    <rPh sb="3" eb="4">
      <t>メイ</t>
    </rPh>
    <phoneticPr fontId="2"/>
  </si>
  <si>
    <t>HP</t>
    <phoneticPr fontId="2"/>
  </si>
  <si>
    <t>HP</t>
    <phoneticPr fontId="2"/>
  </si>
  <si>
    <t>サニー</t>
    <phoneticPr fontId="2"/>
  </si>
  <si>
    <t>リリカ</t>
    <phoneticPr fontId="2"/>
  </si>
  <si>
    <t>回数</t>
    <rPh sb="0" eb="2">
      <t>カイスウ</t>
    </rPh>
    <phoneticPr fontId="2"/>
  </si>
  <si>
    <t>ルナサ</t>
    <phoneticPr fontId="2"/>
  </si>
  <si>
    <t>リリー</t>
    <phoneticPr fontId="2"/>
  </si>
  <si>
    <t>輝夜</t>
    <rPh sb="0" eb="1">
      <t>テル</t>
    </rPh>
    <rPh sb="1" eb="2">
      <t>ヨル</t>
    </rPh>
    <phoneticPr fontId="2"/>
  </si>
  <si>
    <t>てゐ</t>
    <phoneticPr fontId="2"/>
  </si>
  <si>
    <t>レティ</t>
    <phoneticPr fontId="2"/>
  </si>
  <si>
    <t>文</t>
    <rPh sb="0" eb="1">
      <t>ブン</t>
    </rPh>
    <phoneticPr fontId="2"/>
  </si>
  <si>
    <t>文</t>
    <rPh sb="0" eb="1">
      <t>ブン</t>
    </rPh>
    <phoneticPr fontId="2"/>
  </si>
  <si>
    <t>はたて</t>
    <phoneticPr fontId="2"/>
  </si>
  <si>
    <t>パチュリー</t>
    <phoneticPr fontId="2"/>
  </si>
  <si>
    <t>フラン</t>
    <phoneticPr fontId="2"/>
  </si>
  <si>
    <t>てゐ</t>
    <phoneticPr fontId="2"/>
  </si>
  <si>
    <t>レミリア</t>
    <phoneticPr fontId="2"/>
  </si>
  <si>
    <t>魔理沙</t>
    <rPh sb="0" eb="3">
      <t>マリサ</t>
    </rPh>
    <phoneticPr fontId="2"/>
  </si>
  <si>
    <t>小悪魔</t>
    <rPh sb="0" eb="3">
      <t>コアクマ</t>
    </rPh>
    <phoneticPr fontId="2"/>
  </si>
  <si>
    <t>美鈴</t>
    <rPh sb="0" eb="2">
      <t>ミスズ</t>
    </rPh>
    <phoneticPr fontId="2"/>
  </si>
  <si>
    <t>咲夜</t>
    <rPh sb="0" eb="2">
      <t>サクヤ</t>
    </rPh>
    <phoneticPr fontId="2"/>
  </si>
  <si>
    <t>静葉</t>
    <rPh sb="0" eb="2">
      <t>シズハ</t>
    </rPh>
    <phoneticPr fontId="2"/>
  </si>
  <si>
    <t>咲夜</t>
    <rPh sb="0" eb="2">
      <t>サクヤ</t>
    </rPh>
    <phoneticPr fontId="2"/>
  </si>
  <si>
    <t>魔</t>
    <rPh sb="0" eb="1">
      <t>マ</t>
    </rPh>
    <phoneticPr fontId="2"/>
  </si>
  <si>
    <t>リグル</t>
    <phoneticPr fontId="2"/>
  </si>
  <si>
    <t>LV</t>
    <phoneticPr fontId="2"/>
  </si>
  <si>
    <t>剣</t>
    <rPh sb="0" eb="1">
      <t>ケン</t>
    </rPh>
    <phoneticPr fontId="2"/>
  </si>
  <si>
    <t>ミスティア</t>
    <phoneticPr fontId="2"/>
  </si>
  <si>
    <t>弓</t>
    <rPh sb="0" eb="1">
      <t>ユミ</t>
    </rPh>
    <phoneticPr fontId="2"/>
  </si>
  <si>
    <t>穣子</t>
    <rPh sb="0" eb="1">
      <t>ミノリ</t>
    </rPh>
    <rPh sb="1" eb="2">
      <t>コ</t>
    </rPh>
    <phoneticPr fontId="2"/>
  </si>
  <si>
    <t>斧</t>
    <rPh sb="0" eb="1">
      <t>オノ</t>
    </rPh>
    <phoneticPr fontId="2"/>
  </si>
  <si>
    <t>アリス</t>
    <phoneticPr fontId="2"/>
  </si>
  <si>
    <t>椛</t>
    <rPh sb="0" eb="1">
      <t>モミジ</t>
    </rPh>
    <phoneticPr fontId="2"/>
  </si>
  <si>
    <t>槍</t>
    <rPh sb="0" eb="1">
      <t>ヤリ</t>
    </rPh>
    <phoneticPr fontId="2"/>
  </si>
  <si>
    <t>萃香</t>
    <rPh sb="0" eb="2">
      <t>スイカ</t>
    </rPh>
    <phoneticPr fontId="2"/>
  </si>
  <si>
    <t>&lt;注意事項&gt;</t>
    <rPh sb="1" eb="3">
      <t>チュウイ</t>
    </rPh>
    <rPh sb="3" eb="5">
      <t>ジコウ</t>
    </rPh>
    <phoneticPr fontId="2"/>
  </si>
  <si>
    <t>剣</t>
    <rPh sb="0" eb="1">
      <t>ケン</t>
    </rPh>
    <phoneticPr fontId="2"/>
  </si>
  <si>
    <t>魔</t>
    <rPh sb="0" eb="1">
      <t>マ</t>
    </rPh>
    <phoneticPr fontId="2"/>
  </si>
  <si>
    <t>スター</t>
    <phoneticPr fontId="2"/>
  </si>
  <si>
    <t>衣玖</t>
    <rPh sb="0" eb="1">
      <t>イ</t>
    </rPh>
    <rPh sb="1" eb="2">
      <t>ク</t>
    </rPh>
    <phoneticPr fontId="2"/>
  </si>
  <si>
    <t>杖</t>
    <rPh sb="0" eb="1">
      <t>ツエ</t>
    </rPh>
    <phoneticPr fontId="2"/>
  </si>
  <si>
    <t>さとり</t>
    <phoneticPr fontId="2"/>
  </si>
  <si>
    <t>雛</t>
    <rPh sb="0" eb="1">
      <t>ヒナ</t>
    </rPh>
    <phoneticPr fontId="2"/>
  </si>
  <si>
    <t>諏訪子</t>
    <rPh sb="0" eb="2">
      <t>スワ</t>
    </rPh>
    <rPh sb="2" eb="3">
      <t>コ</t>
    </rPh>
    <phoneticPr fontId="2"/>
  </si>
  <si>
    <t>映姫</t>
    <rPh sb="0" eb="2">
      <t>エイキ</t>
    </rPh>
    <phoneticPr fontId="2"/>
  </si>
  <si>
    <t>慧音</t>
    <rPh sb="0" eb="2">
      <t>ケイネ</t>
    </rPh>
    <phoneticPr fontId="2"/>
  </si>
  <si>
    <t>天子</t>
    <rPh sb="0" eb="2">
      <t>テンシ</t>
    </rPh>
    <phoneticPr fontId="2"/>
  </si>
  <si>
    <t>1.初期パラメータは丸腰の状態（重い武器を装備すると速さが下がる）</t>
    <rPh sb="2" eb="4">
      <t>ショキ</t>
    </rPh>
    <rPh sb="10" eb="12">
      <t>マルゴシ</t>
    </rPh>
    <rPh sb="13" eb="15">
      <t>ジョウタイ</t>
    </rPh>
    <rPh sb="16" eb="17">
      <t>オモ</t>
    </rPh>
    <rPh sb="18" eb="20">
      <t>ブキ</t>
    </rPh>
    <rPh sb="21" eb="23">
      <t>ソウビ</t>
    </rPh>
    <rPh sb="26" eb="27">
      <t>ハヤ</t>
    </rPh>
    <rPh sb="29" eb="30">
      <t>サ</t>
    </rPh>
    <phoneticPr fontId="2"/>
  </si>
  <si>
    <t>2.カンストした場合はその時点で測定終了（以降はパーセンテージが狂う）</t>
    <rPh sb="8" eb="10">
      <t>バアイ</t>
    </rPh>
    <rPh sb="13" eb="15">
      <t>ジテン</t>
    </rPh>
    <rPh sb="16" eb="18">
      <t>ソクテイ</t>
    </rPh>
    <rPh sb="18" eb="20">
      <t>シュウリョウ</t>
    </rPh>
    <rPh sb="21" eb="23">
      <t>イコウ</t>
    </rPh>
    <rPh sb="32" eb="33">
      <t>クル</t>
    </rPh>
    <phoneticPr fontId="2"/>
  </si>
  <si>
    <t>3.クラスチェンジする場合は下級職時代のデータのみ取る（上級職でも影響はないと思うが）</t>
    <rPh sb="11" eb="13">
      <t>バアイ</t>
    </rPh>
    <rPh sb="14" eb="16">
      <t>カキュウ</t>
    </rPh>
    <rPh sb="16" eb="17">
      <t>ショク</t>
    </rPh>
    <rPh sb="17" eb="19">
      <t>ジダイ</t>
    </rPh>
    <rPh sb="25" eb="26">
      <t>ト</t>
    </rPh>
    <rPh sb="28" eb="30">
      <t>ジョウキュウ</t>
    </rPh>
    <rPh sb="30" eb="31">
      <t>ショク</t>
    </rPh>
    <rPh sb="33" eb="35">
      <t>エイキョウ</t>
    </rPh>
    <rPh sb="39" eb="40">
      <t>オモ</t>
    </rPh>
    <phoneticPr fontId="2"/>
  </si>
  <si>
    <t>4.成長率が変更されたver 1.051以降を使用すること</t>
    <rPh sb="2" eb="5">
      <t>セイチョウリツ</t>
    </rPh>
    <rPh sb="6" eb="8">
      <t>ヘンコウ</t>
    </rPh>
    <rPh sb="20" eb="22">
      <t>イコウ</t>
    </rPh>
    <rPh sb="23" eb="25">
      <t>シヨウ</t>
    </rPh>
    <phoneticPr fontId="2"/>
  </si>
  <si>
    <t>※パルスィはLVUPが</t>
    <phoneticPr fontId="2"/>
  </si>
  <si>
    <t>１回だったため除外</t>
    <rPh sb="1" eb="2">
      <t>カイ</t>
    </rPh>
    <rPh sb="7" eb="9">
      <t>ジョガイ</t>
    </rPh>
    <phoneticPr fontId="2"/>
  </si>
  <si>
    <t>メルラン</t>
    <phoneticPr fontId="2"/>
  </si>
  <si>
    <t>リリカ</t>
    <phoneticPr fontId="2"/>
  </si>
  <si>
    <t>HP</t>
    <phoneticPr fontId="2"/>
  </si>
  <si>
    <t>HP</t>
    <phoneticPr fontId="2"/>
  </si>
  <si>
    <t>メディスン</t>
    <phoneticPr fontId="2"/>
  </si>
  <si>
    <t>リリー</t>
    <phoneticPr fontId="2"/>
  </si>
  <si>
    <t>ルナ</t>
    <phoneticPr fontId="2"/>
  </si>
  <si>
    <t>HP</t>
    <phoneticPr fontId="2"/>
  </si>
  <si>
    <t>レティ</t>
    <phoneticPr fontId="2"/>
  </si>
  <si>
    <t>てゐ</t>
    <phoneticPr fontId="2"/>
  </si>
  <si>
    <t>はたて</t>
    <phoneticPr fontId="2"/>
  </si>
  <si>
    <t>HP</t>
    <phoneticPr fontId="2"/>
  </si>
  <si>
    <t>パチュリー</t>
    <phoneticPr fontId="2"/>
  </si>
  <si>
    <t>HP</t>
    <phoneticPr fontId="2"/>
  </si>
  <si>
    <t>パルスィ</t>
    <phoneticPr fontId="2"/>
  </si>
  <si>
    <t>レミリア</t>
    <phoneticPr fontId="2"/>
  </si>
  <si>
    <t>HP</t>
    <phoneticPr fontId="2"/>
  </si>
  <si>
    <t>試行回数</t>
    <rPh sb="0" eb="2">
      <t>シコウ</t>
    </rPh>
    <rPh sb="2" eb="4">
      <t>カイスウ</t>
    </rPh>
    <phoneticPr fontId="2"/>
  </si>
  <si>
    <t>初</t>
    <rPh sb="0" eb="1">
      <t>ハツ</t>
    </rPh>
    <phoneticPr fontId="2"/>
  </si>
  <si>
    <t>期</t>
    <rPh sb="0" eb="1">
      <t>キ</t>
    </rPh>
    <phoneticPr fontId="2"/>
  </si>
  <si>
    <t>値</t>
    <rPh sb="0" eb="1">
      <t>アタイ</t>
    </rPh>
    <phoneticPr fontId="2"/>
  </si>
  <si>
    <t>上</t>
    <rPh sb="0" eb="1">
      <t>ウエ</t>
    </rPh>
    <phoneticPr fontId="2"/>
  </si>
  <si>
    <t>昇</t>
    <rPh sb="0" eb="1">
      <t>ノボル</t>
    </rPh>
    <phoneticPr fontId="2"/>
  </si>
  <si>
    <t>回</t>
    <rPh sb="0" eb="1">
      <t>カイ</t>
    </rPh>
    <phoneticPr fontId="2"/>
  </si>
  <si>
    <t>数</t>
    <rPh sb="0" eb="1">
      <t>カズ</t>
    </rPh>
    <phoneticPr fontId="2"/>
  </si>
  <si>
    <t>成長率</t>
    <rPh sb="0" eb="3">
      <t>セイチョウリツ</t>
    </rPh>
    <phoneticPr fontId="2"/>
  </si>
  <si>
    <t>合計</t>
    <rPh sb="0" eb="2">
      <t>ゴウケイ</t>
    </rPh>
    <phoneticPr fontId="2"/>
  </si>
  <si>
    <t>メディスン</t>
    <phoneticPr fontId="2"/>
  </si>
  <si>
    <t>メルラン</t>
    <phoneticPr fontId="2"/>
  </si>
  <si>
    <t>天子</t>
    <rPh sb="0" eb="1">
      <t>テン</t>
    </rPh>
    <rPh sb="1" eb="2">
      <t>コ</t>
    </rPh>
    <phoneticPr fontId="2"/>
  </si>
  <si>
    <t>パチュリー</t>
    <phoneticPr fontId="2"/>
  </si>
  <si>
    <t>パルスィ</t>
    <phoneticPr fontId="2"/>
  </si>
  <si>
    <t>レミリア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</si>
</sst>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0" xfId="0" applyFill="1" applyBorder="1">
      <alignment vertical="center"/>
    </xf>
    <xf numFmtId="2" fontId="0" fillId="0" borderId="0" xfId="0" applyNumberFormat="1" applyBorder="1">
      <alignment vertical="center"/>
    </xf>
    <xf numFmtId="176" fontId="0" fillId="0" borderId="5" xfId="1" applyNumberFormat="1" applyFont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6" xfId="0" applyBorder="1">
      <alignment vertical="center"/>
    </xf>
    <xf numFmtId="176" fontId="0" fillId="0" borderId="8" xfId="0" applyNumberFormat="1" applyBorder="1">
      <alignment vertical="center"/>
    </xf>
    <xf numFmtId="176" fontId="0" fillId="0" borderId="8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0" fontId="0" fillId="0" borderId="0" xfId="0" applyAlignment="1">
      <alignment vertical="center"/>
    </xf>
    <xf numFmtId="0" fontId="0" fillId="0" borderId="8" xfId="0" applyFill="1" applyBorder="1">
      <alignment vertical="center"/>
    </xf>
    <xf numFmtId="0" fontId="0" fillId="0" borderId="5" xfId="0" applyFill="1" applyBorder="1">
      <alignment vertical="center"/>
    </xf>
    <xf numFmtId="9" fontId="0" fillId="0" borderId="5" xfId="1" applyFont="1" applyBorder="1">
      <alignment vertical="center"/>
    </xf>
    <xf numFmtId="0" fontId="0" fillId="2" borderId="0" xfId="0" applyFill="1" applyBorder="1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0" fillId="0" borderId="5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55"/>
  <sheetViews>
    <sheetView topLeftCell="A16" workbookViewId="0">
      <selection activeCell="U47" sqref="U47:V54"/>
    </sheetView>
  </sheetViews>
  <sheetFormatPr defaultRowHeight="13.5" x14ac:dyDescent="0.15"/>
  <cols>
    <col min="1" max="1" width="4.875" customWidth="1"/>
    <col min="2" max="2" width="5.25" bestFit="1" customWidth="1"/>
    <col min="3" max="3" width="3.5" bestFit="1" customWidth="1"/>
    <col min="4" max="4" width="3.5" customWidth="1"/>
    <col min="5" max="5" width="3.5" bestFit="1" customWidth="1"/>
    <col min="6" max="6" width="6.875" bestFit="1" customWidth="1"/>
    <col min="7" max="7" width="4.875" customWidth="1"/>
    <col min="8" max="8" width="5.25" bestFit="1" customWidth="1"/>
    <col min="9" max="9" width="3.5" bestFit="1" customWidth="1"/>
    <col min="10" max="10" width="3.5" customWidth="1"/>
    <col min="11" max="11" width="3.5" bestFit="1" customWidth="1"/>
    <col min="12" max="12" width="6.875" bestFit="1" customWidth="1"/>
    <col min="13" max="13" width="4.875" customWidth="1"/>
    <col min="14" max="14" width="5.25" bestFit="1" customWidth="1"/>
    <col min="15" max="15" width="3.5" bestFit="1" customWidth="1"/>
    <col min="16" max="16" width="3.5" customWidth="1"/>
    <col min="17" max="17" width="3.5" bestFit="1" customWidth="1"/>
    <col min="18" max="18" width="6.875" bestFit="1" customWidth="1"/>
    <col min="19" max="19" width="4.875" customWidth="1"/>
    <col min="20" max="20" width="5.25" bestFit="1" customWidth="1"/>
    <col min="21" max="21" width="3.5" bestFit="1" customWidth="1"/>
    <col min="22" max="22" width="3.5" customWidth="1"/>
    <col min="23" max="23" width="3.5" bestFit="1" customWidth="1"/>
    <col min="24" max="24" width="6.875" bestFit="1" customWidth="1"/>
    <col min="25" max="25" width="4.875" customWidth="1"/>
    <col min="26" max="26" width="5.25" bestFit="1" customWidth="1"/>
    <col min="27" max="27" width="3.5" bestFit="1" customWidth="1"/>
    <col min="28" max="28" width="3.5" customWidth="1"/>
    <col min="29" max="29" width="3.5" bestFit="1" customWidth="1"/>
    <col min="30" max="30" width="6.875" bestFit="1" customWidth="1"/>
  </cols>
  <sheetData>
    <row r="1" spans="2:30" ht="14.25" thickBot="1" x14ac:dyDescent="0.2"/>
    <row r="2" spans="2:30" x14ac:dyDescent="0.15">
      <c r="B2" s="27" t="s">
        <v>28</v>
      </c>
      <c r="C2" s="28"/>
      <c r="D2" s="28"/>
      <c r="E2" s="28"/>
      <c r="F2" s="1" t="s">
        <v>33</v>
      </c>
      <c r="G2" s="3"/>
      <c r="H2" s="25" t="s">
        <v>0</v>
      </c>
      <c r="I2" s="26"/>
      <c r="J2" s="26"/>
      <c r="K2" s="26"/>
      <c r="L2" s="1">
        <v>14</v>
      </c>
      <c r="N2" s="25" t="s">
        <v>8</v>
      </c>
      <c r="O2" s="26"/>
      <c r="P2" s="26"/>
      <c r="Q2" s="26"/>
      <c r="R2" s="1">
        <v>6</v>
      </c>
      <c r="T2" s="25" t="s">
        <v>16</v>
      </c>
      <c r="U2" s="26"/>
      <c r="V2" s="26"/>
      <c r="W2" s="26"/>
      <c r="X2" s="1">
        <v>18</v>
      </c>
      <c r="Y2" s="3"/>
      <c r="Z2" s="25" t="s">
        <v>17</v>
      </c>
      <c r="AA2" s="26"/>
      <c r="AB2" s="26"/>
      <c r="AC2" s="26"/>
      <c r="AD2" s="1">
        <v>18</v>
      </c>
    </row>
    <row r="3" spans="2:30" x14ac:dyDescent="0.15">
      <c r="B3" s="2" t="s">
        <v>29</v>
      </c>
      <c r="C3" s="3"/>
      <c r="D3" s="3"/>
      <c r="E3" s="3"/>
      <c r="F3" s="4"/>
      <c r="G3" s="3"/>
      <c r="H3" s="2" t="s">
        <v>29</v>
      </c>
      <c r="I3" s="3">
        <v>18</v>
      </c>
      <c r="J3" s="3">
        <v>10</v>
      </c>
      <c r="K3" s="3">
        <f>I3+J3</f>
        <v>28</v>
      </c>
      <c r="L3" s="18">
        <f t="shared" ref="L3:L10" si="0">(K3-I3)/$L$2</f>
        <v>0.7142857142857143</v>
      </c>
      <c r="N3" s="2" t="s">
        <v>29</v>
      </c>
      <c r="O3" s="3">
        <v>19</v>
      </c>
      <c r="P3" s="3">
        <v>3</v>
      </c>
      <c r="Q3" s="3">
        <f>O3+P3</f>
        <v>22</v>
      </c>
      <c r="R3" s="18">
        <f>(Q3-O3)/$R$2</f>
        <v>0.5</v>
      </c>
      <c r="T3" s="2" t="s">
        <v>29</v>
      </c>
      <c r="U3" s="3">
        <v>23</v>
      </c>
      <c r="V3" s="3">
        <v>14</v>
      </c>
      <c r="W3" s="3">
        <f>U3+V3</f>
        <v>37</v>
      </c>
      <c r="X3" s="18">
        <f>V3/X$2</f>
        <v>0.77777777777777779</v>
      </c>
      <c r="Y3" s="3"/>
      <c r="Z3" s="2" t="s">
        <v>29</v>
      </c>
      <c r="AA3" s="3">
        <v>24</v>
      </c>
      <c r="AB3" s="3">
        <v>14</v>
      </c>
      <c r="AC3" s="3">
        <f>AA3+AB3</f>
        <v>38</v>
      </c>
      <c r="AD3" s="18">
        <f>AB3/AD$2</f>
        <v>0.77777777777777779</v>
      </c>
    </row>
    <row r="4" spans="2:30" x14ac:dyDescent="0.15">
      <c r="B4" s="2" t="s">
        <v>1</v>
      </c>
      <c r="C4" s="3"/>
      <c r="D4" s="3"/>
      <c r="E4" s="3"/>
      <c r="F4" s="8"/>
      <c r="G4" s="7"/>
      <c r="H4" s="2" t="s">
        <v>1</v>
      </c>
      <c r="I4" s="3">
        <v>5</v>
      </c>
      <c r="J4" s="3">
        <v>6</v>
      </c>
      <c r="K4" s="3">
        <f t="shared" ref="K4:K10" si="1">I4+J4</f>
        <v>11</v>
      </c>
      <c r="L4" s="18">
        <f t="shared" si="0"/>
        <v>0.42857142857142855</v>
      </c>
      <c r="N4" s="2" t="s">
        <v>1</v>
      </c>
      <c r="O4" s="3">
        <v>6</v>
      </c>
      <c r="P4" s="3">
        <v>2</v>
      </c>
      <c r="Q4" s="3">
        <f t="shared" ref="Q4:Q10" si="2">O4+P4</f>
        <v>8</v>
      </c>
      <c r="R4" s="18">
        <f t="shared" ref="R4:R10" si="3">(Q4-O4)/$R$2</f>
        <v>0.33333333333333331</v>
      </c>
      <c r="T4" s="2" t="s">
        <v>1</v>
      </c>
      <c r="U4" s="3">
        <v>7</v>
      </c>
      <c r="V4" s="3">
        <v>8</v>
      </c>
      <c r="W4" s="3">
        <f t="shared" ref="W4:W10" si="4">U4+V4</f>
        <v>15</v>
      </c>
      <c r="X4" s="18">
        <f t="shared" ref="X4:X10" si="5">V4/X$2</f>
        <v>0.44444444444444442</v>
      </c>
      <c r="Y4" s="7"/>
      <c r="Z4" s="2" t="s">
        <v>1</v>
      </c>
      <c r="AA4" s="3">
        <v>10</v>
      </c>
      <c r="AB4" s="3">
        <v>9</v>
      </c>
      <c r="AC4" s="3">
        <f t="shared" ref="AC4:AC10" si="6">AA4+AB4</f>
        <v>19</v>
      </c>
      <c r="AD4" s="18">
        <f t="shared" ref="AD4:AD10" si="7">AB4/AD$2</f>
        <v>0.5</v>
      </c>
    </row>
    <row r="5" spans="2:30" x14ac:dyDescent="0.15">
      <c r="B5" s="2" t="s">
        <v>2</v>
      </c>
      <c r="C5" s="3"/>
      <c r="D5" s="3"/>
      <c r="E5" s="3"/>
      <c r="F5" s="8"/>
      <c r="G5" s="3"/>
      <c r="H5" s="2" t="s">
        <v>2</v>
      </c>
      <c r="I5" s="3">
        <v>0</v>
      </c>
      <c r="J5" s="3">
        <v>0</v>
      </c>
      <c r="K5" s="3">
        <f t="shared" si="1"/>
        <v>0</v>
      </c>
      <c r="L5" s="18">
        <f t="shared" si="0"/>
        <v>0</v>
      </c>
      <c r="N5" s="2" t="s">
        <v>2</v>
      </c>
      <c r="O5" s="3">
        <v>0</v>
      </c>
      <c r="P5" s="3">
        <v>0</v>
      </c>
      <c r="Q5" s="3">
        <f t="shared" si="2"/>
        <v>0</v>
      </c>
      <c r="R5" s="18">
        <f t="shared" si="3"/>
        <v>0</v>
      </c>
      <c r="T5" s="2" t="s">
        <v>2</v>
      </c>
      <c r="U5" s="3">
        <v>0</v>
      </c>
      <c r="V5" s="3">
        <v>0</v>
      </c>
      <c r="W5" s="3">
        <f t="shared" si="4"/>
        <v>0</v>
      </c>
      <c r="X5" s="18">
        <f t="shared" si="5"/>
        <v>0</v>
      </c>
      <c r="Y5" s="3"/>
      <c r="Z5" s="2" t="s">
        <v>2</v>
      </c>
      <c r="AA5" s="3">
        <v>0</v>
      </c>
      <c r="AB5" s="3">
        <v>0</v>
      </c>
      <c r="AC5" s="3">
        <f t="shared" si="6"/>
        <v>0</v>
      </c>
      <c r="AD5" s="18">
        <f t="shared" si="7"/>
        <v>0</v>
      </c>
    </row>
    <row r="6" spans="2:30" x14ac:dyDescent="0.15">
      <c r="B6" s="2" t="s">
        <v>3</v>
      </c>
      <c r="C6" s="6"/>
      <c r="D6" s="6"/>
      <c r="E6" s="3"/>
      <c r="F6" s="8"/>
      <c r="G6" s="3"/>
      <c r="H6" s="2" t="s">
        <v>3</v>
      </c>
      <c r="I6" s="6">
        <v>3</v>
      </c>
      <c r="J6" s="6">
        <v>6</v>
      </c>
      <c r="K6" s="3">
        <f t="shared" si="1"/>
        <v>9</v>
      </c>
      <c r="L6" s="18">
        <f t="shared" si="0"/>
        <v>0.42857142857142855</v>
      </c>
      <c r="N6" s="2" t="s">
        <v>3</v>
      </c>
      <c r="O6" s="6">
        <v>3</v>
      </c>
      <c r="P6" s="6">
        <v>5</v>
      </c>
      <c r="Q6" s="3">
        <f t="shared" si="2"/>
        <v>8</v>
      </c>
      <c r="R6" s="18">
        <f t="shared" si="3"/>
        <v>0.83333333333333337</v>
      </c>
      <c r="T6" s="2" t="s">
        <v>3</v>
      </c>
      <c r="U6" s="6">
        <v>11</v>
      </c>
      <c r="V6" s="6">
        <v>8</v>
      </c>
      <c r="W6" s="3">
        <f t="shared" si="4"/>
        <v>19</v>
      </c>
      <c r="X6" s="18">
        <f t="shared" si="5"/>
        <v>0.44444444444444442</v>
      </c>
      <c r="Y6" s="3"/>
      <c r="Z6" s="2" t="s">
        <v>3</v>
      </c>
      <c r="AA6" s="6">
        <v>7</v>
      </c>
      <c r="AB6" s="6">
        <v>9</v>
      </c>
      <c r="AC6" s="3">
        <f t="shared" si="6"/>
        <v>16</v>
      </c>
      <c r="AD6" s="18">
        <f t="shared" si="7"/>
        <v>0.5</v>
      </c>
    </row>
    <row r="7" spans="2:30" x14ac:dyDescent="0.15">
      <c r="B7" s="2" t="s">
        <v>4</v>
      </c>
      <c r="C7" s="6"/>
      <c r="D7" s="6"/>
      <c r="E7" s="3"/>
      <c r="F7" s="8"/>
      <c r="G7" s="3"/>
      <c r="H7" s="2" t="s">
        <v>4</v>
      </c>
      <c r="I7" s="6">
        <v>8</v>
      </c>
      <c r="J7" s="6">
        <v>6</v>
      </c>
      <c r="K7" s="3">
        <f t="shared" si="1"/>
        <v>14</v>
      </c>
      <c r="L7" s="18">
        <f t="shared" si="0"/>
        <v>0.42857142857142855</v>
      </c>
      <c r="N7" s="2" t="s">
        <v>4</v>
      </c>
      <c r="O7" s="6">
        <v>4</v>
      </c>
      <c r="P7" s="6">
        <v>1</v>
      </c>
      <c r="Q7" s="3">
        <f t="shared" si="2"/>
        <v>5</v>
      </c>
      <c r="R7" s="18">
        <f t="shared" si="3"/>
        <v>0.16666666666666666</v>
      </c>
      <c r="T7" s="2" t="s">
        <v>4</v>
      </c>
      <c r="U7" s="6">
        <v>12</v>
      </c>
      <c r="V7" s="6">
        <v>7</v>
      </c>
      <c r="W7" s="3">
        <f t="shared" si="4"/>
        <v>19</v>
      </c>
      <c r="X7" s="18">
        <f t="shared" si="5"/>
        <v>0.3888888888888889</v>
      </c>
      <c r="Y7" s="3"/>
      <c r="Z7" s="2" t="s">
        <v>4</v>
      </c>
      <c r="AA7" s="6">
        <v>8</v>
      </c>
      <c r="AB7" s="6">
        <v>5</v>
      </c>
      <c r="AC7" s="3">
        <f t="shared" si="6"/>
        <v>13</v>
      </c>
      <c r="AD7" s="18">
        <f t="shared" si="7"/>
        <v>0.27777777777777779</v>
      </c>
    </row>
    <row r="8" spans="2:30" x14ac:dyDescent="0.15">
      <c r="B8" s="2" t="s">
        <v>5</v>
      </c>
      <c r="C8" s="6"/>
      <c r="D8" s="6"/>
      <c r="E8" s="3"/>
      <c r="F8" s="8"/>
      <c r="G8" s="3"/>
      <c r="H8" s="2" t="s">
        <v>5</v>
      </c>
      <c r="I8" s="6">
        <v>7</v>
      </c>
      <c r="J8" s="6">
        <v>10</v>
      </c>
      <c r="K8" s="3">
        <f t="shared" si="1"/>
        <v>17</v>
      </c>
      <c r="L8" s="18">
        <f t="shared" si="0"/>
        <v>0.7142857142857143</v>
      </c>
      <c r="N8" s="2" t="s">
        <v>5</v>
      </c>
      <c r="O8" s="6">
        <v>4</v>
      </c>
      <c r="P8" s="6">
        <v>1</v>
      </c>
      <c r="Q8" s="3">
        <f t="shared" si="2"/>
        <v>5</v>
      </c>
      <c r="R8" s="18">
        <f t="shared" si="3"/>
        <v>0.16666666666666666</v>
      </c>
      <c r="T8" s="2" t="s">
        <v>5</v>
      </c>
      <c r="U8" s="6">
        <v>2</v>
      </c>
      <c r="V8" s="6">
        <v>8</v>
      </c>
      <c r="W8" s="3">
        <f t="shared" si="4"/>
        <v>10</v>
      </c>
      <c r="X8" s="18">
        <f t="shared" si="5"/>
        <v>0.44444444444444442</v>
      </c>
      <c r="Y8" s="3"/>
      <c r="Z8" s="2" t="s">
        <v>5</v>
      </c>
      <c r="AA8" s="6">
        <v>8</v>
      </c>
      <c r="AB8" s="6">
        <v>8</v>
      </c>
      <c r="AC8" s="3">
        <f t="shared" si="6"/>
        <v>16</v>
      </c>
      <c r="AD8" s="18">
        <f t="shared" si="7"/>
        <v>0.44444444444444442</v>
      </c>
    </row>
    <row r="9" spans="2:30" x14ac:dyDescent="0.15">
      <c r="B9" s="2" t="s">
        <v>6</v>
      </c>
      <c r="C9" s="6"/>
      <c r="D9" s="6"/>
      <c r="E9" s="3"/>
      <c r="F9" s="8"/>
      <c r="G9" s="3"/>
      <c r="H9" s="2" t="s">
        <v>6</v>
      </c>
      <c r="I9" s="6">
        <v>6</v>
      </c>
      <c r="J9" s="6">
        <v>1</v>
      </c>
      <c r="K9" s="3">
        <f t="shared" si="1"/>
        <v>7</v>
      </c>
      <c r="L9" s="18">
        <f t="shared" si="0"/>
        <v>7.1428571428571425E-2</v>
      </c>
      <c r="N9" s="2" t="s">
        <v>6</v>
      </c>
      <c r="O9" s="6">
        <v>6</v>
      </c>
      <c r="P9" s="6">
        <v>0</v>
      </c>
      <c r="Q9" s="3">
        <f t="shared" si="2"/>
        <v>6</v>
      </c>
      <c r="R9" s="18">
        <f t="shared" si="3"/>
        <v>0</v>
      </c>
      <c r="T9" s="2" t="s">
        <v>6</v>
      </c>
      <c r="U9" s="6">
        <v>6</v>
      </c>
      <c r="V9" s="6">
        <v>2</v>
      </c>
      <c r="W9" s="3">
        <f t="shared" si="4"/>
        <v>8</v>
      </c>
      <c r="X9" s="18">
        <f t="shared" si="5"/>
        <v>0.1111111111111111</v>
      </c>
      <c r="Y9" s="3"/>
      <c r="Z9" s="2" t="s">
        <v>6</v>
      </c>
      <c r="AA9" s="6">
        <v>5</v>
      </c>
      <c r="AB9" s="6">
        <v>1</v>
      </c>
      <c r="AC9" s="3">
        <f t="shared" si="6"/>
        <v>6</v>
      </c>
      <c r="AD9" s="18">
        <f t="shared" si="7"/>
        <v>5.5555555555555552E-2</v>
      </c>
    </row>
    <row r="10" spans="2:30" x14ac:dyDescent="0.15">
      <c r="B10" s="2" t="s">
        <v>7</v>
      </c>
      <c r="C10" s="3"/>
      <c r="D10" s="3"/>
      <c r="E10" s="3"/>
      <c r="F10" s="8"/>
      <c r="G10" s="3"/>
      <c r="H10" s="2" t="s">
        <v>7</v>
      </c>
      <c r="I10" s="3">
        <v>1</v>
      </c>
      <c r="J10" s="6">
        <v>0</v>
      </c>
      <c r="K10" s="3">
        <f t="shared" si="1"/>
        <v>1</v>
      </c>
      <c r="L10" s="18">
        <f t="shared" si="0"/>
        <v>0</v>
      </c>
      <c r="N10" s="2" t="s">
        <v>7</v>
      </c>
      <c r="O10" s="3">
        <v>1</v>
      </c>
      <c r="P10" s="6">
        <v>0</v>
      </c>
      <c r="Q10" s="3">
        <f t="shared" si="2"/>
        <v>1</v>
      </c>
      <c r="R10" s="18">
        <f t="shared" si="3"/>
        <v>0</v>
      </c>
      <c r="T10" s="2" t="s">
        <v>7</v>
      </c>
      <c r="U10" s="3">
        <v>0</v>
      </c>
      <c r="V10" s="6">
        <v>0</v>
      </c>
      <c r="W10" s="3">
        <f t="shared" si="4"/>
        <v>0</v>
      </c>
      <c r="X10" s="18">
        <f t="shared" si="5"/>
        <v>0</v>
      </c>
      <c r="Y10" s="3"/>
      <c r="Z10" s="2" t="s">
        <v>7</v>
      </c>
      <c r="AA10" s="3">
        <v>0</v>
      </c>
      <c r="AB10" s="6">
        <v>0</v>
      </c>
      <c r="AC10" s="3">
        <f t="shared" si="6"/>
        <v>0</v>
      </c>
      <c r="AD10" s="18">
        <f t="shared" si="7"/>
        <v>0</v>
      </c>
    </row>
    <row r="11" spans="2:30" ht="14.25" thickBot="1" x14ac:dyDescent="0.2">
      <c r="B11" s="9"/>
      <c r="C11" s="5"/>
      <c r="D11" s="5"/>
      <c r="E11" s="5"/>
      <c r="F11" s="12"/>
      <c r="G11" s="3"/>
      <c r="H11" s="9" t="s">
        <v>9</v>
      </c>
      <c r="I11" s="10"/>
      <c r="J11" s="10"/>
      <c r="K11" s="10"/>
      <c r="L11" s="13">
        <f>SUM(L3:L10)</f>
        <v>2.785714285714286</v>
      </c>
      <c r="N11" s="9" t="s">
        <v>11</v>
      </c>
      <c r="O11" s="10"/>
      <c r="P11" s="10"/>
      <c r="Q11" s="10"/>
      <c r="R11" s="13">
        <f>SUM(R3:R10)</f>
        <v>2</v>
      </c>
      <c r="T11" s="9" t="s">
        <v>9</v>
      </c>
      <c r="U11" s="5"/>
      <c r="V11" s="5"/>
      <c r="W11" s="5"/>
      <c r="X11" s="12">
        <f>SUM(X3:X10)</f>
        <v>2.6111111111111112</v>
      </c>
      <c r="Y11" s="3"/>
      <c r="Z11" s="9" t="s">
        <v>20</v>
      </c>
      <c r="AA11" s="10"/>
      <c r="AB11" s="10"/>
      <c r="AC11" s="10"/>
      <c r="AD11" s="13">
        <f>SUM(AD3:AD10)</f>
        <v>2.5555555555555554</v>
      </c>
    </row>
    <row r="12" spans="2:30" ht="14.25" thickBot="1" x14ac:dyDescent="0.2"/>
    <row r="13" spans="2:30" x14ac:dyDescent="0.15">
      <c r="B13" s="25" t="s">
        <v>12</v>
      </c>
      <c r="C13" s="26"/>
      <c r="D13" s="26"/>
      <c r="E13" s="26"/>
      <c r="F13" s="1">
        <v>19</v>
      </c>
      <c r="H13" s="25" t="s">
        <v>13</v>
      </c>
      <c r="I13" s="26"/>
      <c r="J13" s="26"/>
      <c r="K13" s="26"/>
      <c r="L13" s="1">
        <v>14</v>
      </c>
      <c r="N13" s="25" t="s">
        <v>14</v>
      </c>
      <c r="O13" s="26"/>
      <c r="P13" s="26"/>
      <c r="Q13" s="26"/>
      <c r="R13" s="1">
        <v>3</v>
      </c>
      <c r="T13" s="25" t="s">
        <v>18</v>
      </c>
      <c r="U13" s="26"/>
      <c r="V13" s="26"/>
      <c r="W13" s="26"/>
      <c r="X13" s="1">
        <v>18</v>
      </c>
      <c r="Z13" s="25" t="s">
        <v>19</v>
      </c>
      <c r="AA13" s="26"/>
      <c r="AB13" s="26"/>
      <c r="AC13" s="26"/>
      <c r="AD13" s="1">
        <v>6</v>
      </c>
    </row>
    <row r="14" spans="2:30" x14ac:dyDescent="0.15">
      <c r="B14" s="2" t="s">
        <v>29</v>
      </c>
      <c r="C14" s="3">
        <v>20</v>
      </c>
      <c r="D14" s="3">
        <v>12</v>
      </c>
      <c r="E14" s="3">
        <f>C14+D14</f>
        <v>32</v>
      </c>
      <c r="F14" s="18">
        <f>(E14-C14)/$F$13</f>
        <v>0.63157894736842102</v>
      </c>
      <c r="H14" s="2" t="s">
        <v>29</v>
      </c>
      <c r="I14" s="3">
        <v>22</v>
      </c>
      <c r="J14" s="3">
        <v>8</v>
      </c>
      <c r="K14" s="3">
        <f>I14+J14</f>
        <v>30</v>
      </c>
      <c r="L14" s="18">
        <f t="shared" ref="L14:L21" si="8">(K14-I14)/L$13</f>
        <v>0.5714285714285714</v>
      </c>
      <c r="N14" s="2" t="s">
        <v>29</v>
      </c>
      <c r="O14" s="3">
        <v>16</v>
      </c>
      <c r="P14" s="3">
        <v>0</v>
      </c>
      <c r="Q14" s="3">
        <f>O14+P14</f>
        <v>16</v>
      </c>
      <c r="R14" s="18">
        <f>P14/R$13</f>
        <v>0</v>
      </c>
      <c r="T14" s="2" t="s">
        <v>29</v>
      </c>
      <c r="U14" s="3">
        <v>18</v>
      </c>
      <c r="V14" s="3">
        <v>14</v>
      </c>
      <c r="W14" s="3">
        <f>U14+V14</f>
        <v>32</v>
      </c>
      <c r="X14" s="18">
        <f>(W14-U14)/X$13</f>
        <v>0.77777777777777779</v>
      </c>
      <c r="Z14" s="2" t="s">
        <v>29</v>
      </c>
      <c r="AA14" s="3">
        <v>15</v>
      </c>
      <c r="AB14" s="3">
        <v>2</v>
      </c>
      <c r="AC14" s="3">
        <f>AA14+AB14</f>
        <v>17</v>
      </c>
      <c r="AD14" s="18">
        <f>AB14/AD$13</f>
        <v>0.33333333333333331</v>
      </c>
    </row>
    <row r="15" spans="2:30" x14ac:dyDescent="0.15">
      <c r="B15" s="2" t="s">
        <v>1</v>
      </c>
      <c r="C15" s="3">
        <v>7</v>
      </c>
      <c r="D15" s="3">
        <v>10</v>
      </c>
      <c r="E15" s="3">
        <f t="shared" ref="E15:E21" si="9">C15+D15</f>
        <v>17</v>
      </c>
      <c r="F15" s="18">
        <f t="shared" ref="F15:F21" si="10">(E15-C15)/$F$13</f>
        <v>0.52631578947368418</v>
      </c>
      <c r="H15" s="2" t="s">
        <v>1</v>
      </c>
      <c r="I15" s="3">
        <v>6</v>
      </c>
      <c r="J15" s="3">
        <v>6</v>
      </c>
      <c r="K15" s="3">
        <f t="shared" ref="K15:K21" si="11">I15+J15</f>
        <v>12</v>
      </c>
      <c r="L15" s="18">
        <f t="shared" si="8"/>
        <v>0.42857142857142855</v>
      </c>
      <c r="N15" s="2" t="s">
        <v>1</v>
      </c>
      <c r="O15" s="3">
        <v>0</v>
      </c>
      <c r="P15" s="3">
        <v>0</v>
      </c>
      <c r="Q15" s="3">
        <f t="shared" ref="Q15:Q21" si="12">O15+P15</f>
        <v>0</v>
      </c>
      <c r="R15" s="18">
        <f t="shared" ref="R15:R21" si="13">P15/R$13</f>
        <v>0</v>
      </c>
      <c r="T15" s="2" t="s">
        <v>1</v>
      </c>
      <c r="U15" s="3">
        <v>6</v>
      </c>
      <c r="V15" s="3">
        <v>8</v>
      </c>
      <c r="W15" s="3">
        <f t="shared" ref="W15:W21" si="14">U15+V15</f>
        <v>14</v>
      </c>
      <c r="X15" s="18">
        <f t="shared" ref="X15:X21" si="15">(W15-U15)/X$13</f>
        <v>0.44444444444444442</v>
      </c>
      <c r="Z15" s="2" t="s">
        <v>1</v>
      </c>
      <c r="AA15" s="3">
        <v>0</v>
      </c>
      <c r="AB15" s="3">
        <v>0</v>
      </c>
      <c r="AC15" s="3">
        <f t="shared" ref="AC15:AC21" si="16">AA15+AB15</f>
        <v>0</v>
      </c>
      <c r="AD15" s="18">
        <f t="shared" ref="AD15:AD21" si="17">AB15/AD$13</f>
        <v>0</v>
      </c>
    </row>
    <row r="16" spans="2:30" x14ac:dyDescent="0.15">
      <c r="B16" s="2" t="s">
        <v>2</v>
      </c>
      <c r="C16" s="3">
        <v>0</v>
      </c>
      <c r="D16" s="3">
        <v>0</v>
      </c>
      <c r="E16" s="3">
        <f t="shared" si="9"/>
        <v>0</v>
      </c>
      <c r="F16" s="18">
        <f t="shared" si="10"/>
        <v>0</v>
      </c>
      <c r="H16" s="2" t="s">
        <v>2</v>
      </c>
      <c r="I16" s="3">
        <v>0</v>
      </c>
      <c r="J16" s="3">
        <v>0</v>
      </c>
      <c r="K16" s="3">
        <f t="shared" si="11"/>
        <v>0</v>
      </c>
      <c r="L16" s="18">
        <f t="shared" si="8"/>
        <v>0</v>
      </c>
      <c r="N16" s="2" t="s">
        <v>2</v>
      </c>
      <c r="O16" s="3">
        <v>4</v>
      </c>
      <c r="P16" s="3">
        <v>1</v>
      </c>
      <c r="Q16" s="3">
        <f t="shared" si="12"/>
        <v>5</v>
      </c>
      <c r="R16" s="18">
        <f t="shared" si="13"/>
        <v>0.33333333333333331</v>
      </c>
      <c r="T16" s="2" t="s">
        <v>2</v>
      </c>
      <c r="U16" s="3">
        <v>0</v>
      </c>
      <c r="V16" s="3">
        <v>0</v>
      </c>
      <c r="W16" s="3">
        <f t="shared" si="14"/>
        <v>0</v>
      </c>
      <c r="X16" s="18">
        <f t="shared" si="15"/>
        <v>0</v>
      </c>
      <c r="Z16" s="2" t="s">
        <v>2</v>
      </c>
      <c r="AA16" s="3">
        <v>4</v>
      </c>
      <c r="AB16" s="3">
        <v>2</v>
      </c>
      <c r="AC16" s="3">
        <f t="shared" si="16"/>
        <v>6</v>
      </c>
      <c r="AD16" s="18">
        <f t="shared" si="17"/>
        <v>0.33333333333333331</v>
      </c>
    </row>
    <row r="17" spans="2:30" x14ac:dyDescent="0.15">
      <c r="B17" s="2" t="s">
        <v>3</v>
      </c>
      <c r="C17" s="6">
        <v>6</v>
      </c>
      <c r="D17" s="6">
        <v>8</v>
      </c>
      <c r="E17" s="3">
        <f t="shared" si="9"/>
        <v>14</v>
      </c>
      <c r="F17" s="18">
        <f t="shared" si="10"/>
        <v>0.42105263157894735</v>
      </c>
      <c r="H17" s="2" t="s">
        <v>3</v>
      </c>
      <c r="I17" s="6">
        <v>7</v>
      </c>
      <c r="J17" s="6">
        <v>9</v>
      </c>
      <c r="K17" s="3">
        <f t="shared" si="11"/>
        <v>16</v>
      </c>
      <c r="L17" s="18">
        <f t="shared" si="8"/>
        <v>0.6428571428571429</v>
      </c>
      <c r="N17" s="2" t="s">
        <v>3</v>
      </c>
      <c r="O17" s="6">
        <v>6</v>
      </c>
      <c r="P17" s="6">
        <v>1</v>
      </c>
      <c r="Q17" s="3">
        <f t="shared" si="12"/>
        <v>7</v>
      </c>
      <c r="R17" s="18">
        <f t="shared" si="13"/>
        <v>0.33333333333333331</v>
      </c>
      <c r="T17" s="2" t="s">
        <v>3</v>
      </c>
      <c r="U17" s="6">
        <v>5</v>
      </c>
      <c r="V17" s="6">
        <v>14</v>
      </c>
      <c r="W17" s="3">
        <f t="shared" si="14"/>
        <v>19</v>
      </c>
      <c r="X17" s="18">
        <f t="shared" si="15"/>
        <v>0.77777777777777779</v>
      </c>
      <c r="Z17" s="2" t="s">
        <v>3</v>
      </c>
      <c r="AA17" s="6">
        <v>5</v>
      </c>
      <c r="AB17" s="6">
        <v>1</v>
      </c>
      <c r="AC17" s="3">
        <f t="shared" si="16"/>
        <v>6</v>
      </c>
      <c r="AD17" s="18">
        <f t="shared" si="17"/>
        <v>0.16666666666666666</v>
      </c>
    </row>
    <row r="18" spans="2:30" x14ac:dyDescent="0.15">
      <c r="B18" s="2" t="s">
        <v>4</v>
      </c>
      <c r="C18" s="6">
        <v>9</v>
      </c>
      <c r="D18" s="6">
        <v>11</v>
      </c>
      <c r="E18" s="19">
        <f t="shared" si="9"/>
        <v>20</v>
      </c>
      <c r="F18" s="18">
        <f t="shared" si="10"/>
        <v>0.57894736842105265</v>
      </c>
      <c r="H18" s="2" t="s">
        <v>4</v>
      </c>
      <c r="I18" s="6">
        <v>10</v>
      </c>
      <c r="J18" s="6">
        <v>10</v>
      </c>
      <c r="K18" s="19">
        <f t="shared" si="11"/>
        <v>20</v>
      </c>
      <c r="L18" s="18">
        <f t="shared" si="8"/>
        <v>0.7142857142857143</v>
      </c>
      <c r="N18" s="2" t="s">
        <v>4</v>
      </c>
      <c r="O18" s="6">
        <v>3</v>
      </c>
      <c r="P18" s="6">
        <v>1</v>
      </c>
      <c r="Q18" s="3">
        <f t="shared" si="12"/>
        <v>4</v>
      </c>
      <c r="R18" s="18">
        <f t="shared" si="13"/>
        <v>0.33333333333333331</v>
      </c>
      <c r="T18" s="2" t="s">
        <v>4</v>
      </c>
      <c r="U18" s="6">
        <v>7</v>
      </c>
      <c r="V18" s="6">
        <v>10</v>
      </c>
      <c r="W18" s="3">
        <f t="shared" si="14"/>
        <v>17</v>
      </c>
      <c r="X18" s="18">
        <f t="shared" si="15"/>
        <v>0.55555555555555558</v>
      </c>
      <c r="Z18" s="2" t="s">
        <v>4</v>
      </c>
      <c r="AA18" s="6">
        <v>8</v>
      </c>
      <c r="AB18" s="6">
        <v>3</v>
      </c>
      <c r="AC18" s="3">
        <f t="shared" si="16"/>
        <v>11</v>
      </c>
      <c r="AD18" s="18">
        <f t="shared" si="17"/>
        <v>0.5</v>
      </c>
    </row>
    <row r="19" spans="2:30" x14ac:dyDescent="0.15">
      <c r="B19" s="2" t="s">
        <v>5</v>
      </c>
      <c r="C19" s="6">
        <v>9</v>
      </c>
      <c r="D19" s="6">
        <v>8</v>
      </c>
      <c r="E19" s="3">
        <f t="shared" si="9"/>
        <v>17</v>
      </c>
      <c r="F19" s="18">
        <f t="shared" si="10"/>
        <v>0.42105263157894735</v>
      </c>
      <c r="H19" s="2" t="s">
        <v>5</v>
      </c>
      <c r="I19" s="6">
        <v>4</v>
      </c>
      <c r="J19" s="6">
        <v>9</v>
      </c>
      <c r="K19" s="3">
        <f t="shared" si="11"/>
        <v>13</v>
      </c>
      <c r="L19" s="18">
        <f t="shared" si="8"/>
        <v>0.6428571428571429</v>
      </c>
      <c r="N19" s="2" t="s">
        <v>5</v>
      </c>
      <c r="O19" s="6">
        <v>8</v>
      </c>
      <c r="P19" s="6">
        <v>1</v>
      </c>
      <c r="Q19" s="3">
        <f t="shared" si="12"/>
        <v>9</v>
      </c>
      <c r="R19" s="18">
        <f t="shared" si="13"/>
        <v>0.33333333333333331</v>
      </c>
      <c r="T19" s="2" t="s">
        <v>5</v>
      </c>
      <c r="U19" s="6">
        <v>4</v>
      </c>
      <c r="V19" s="6">
        <v>12</v>
      </c>
      <c r="W19" s="3">
        <f t="shared" si="14"/>
        <v>16</v>
      </c>
      <c r="X19" s="18">
        <f t="shared" si="15"/>
        <v>0.66666666666666663</v>
      </c>
      <c r="Z19" s="2" t="s">
        <v>5</v>
      </c>
      <c r="AA19" s="6">
        <v>6</v>
      </c>
      <c r="AB19" s="6">
        <v>5</v>
      </c>
      <c r="AC19" s="3">
        <f t="shared" si="16"/>
        <v>11</v>
      </c>
      <c r="AD19" s="18">
        <f t="shared" si="17"/>
        <v>0.83333333333333337</v>
      </c>
    </row>
    <row r="20" spans="2:30" x14ac:dyDescent="0.15">
      <c r="B20" s="2" t="s">
        <v>6</v>
      </c>
      <c r="C20" s="6">
        <v>6</v>
      </c>
      <c r="D20" s="6">
        <v>5</v>
      </c>
      <c r="E20" s="3">
        <f t="shared" si="9"/>
        <v>11</v>
      </c>
      <c r="F20" s="18">
        <f t="shared" si="10"/>
        <v>0.26315789473684209</v>
      </c>
      <c r="H20" s="2" t="s">
        <v>6</v>
      </c>
      <c r="I20" s="6">
        <v>6</v>
      </c>
      <c r="J20" s="6">
        <v>2</v>
      </c>
      <c r="K20" s="3">
        <f t="shared" si="11"/>
        <v>8</v>
      </c>
      <c r="L20" s="18">
        <f t="shared" si="8"/>
        <v>0.14285714285714285</v>
      </c>
      <c r="N20" s="2" t="s">
        <v>6</v>
      </c>
      <c r="O20" s="6">
        <v>3</v>
      </c>
      <c r="P20" s="6">
        <v>0</v>
      </c>
      <c r="Q20" s="3">
        <f t="shared" si="12"/>
        <v>3</v>
      </c>
      <c r="R20" s="18">
        <f t="shared" si="13"/>
        <v>0</v>
      </c>
      <c r="T20" s="2" t="s">
        <v>6</v>
      </c>
      <c r="U20" s="6">
        <v>6</v>
      </c>
      <c r="V20" s="6">
        <v>7</v>
      </c>
      <c r="W20" s="3">
        <f t="shared" si="14"/>
        <v>13</v>
      </c>
      <c r="X20" s="18">
        <f t="shared" si="15"/>
        <v>0.3888888888888889</v>
      </c>
      <c r="Z20" s="2" t="s">
        <v>6</v>
      </c>
      <c r="AA20" s="6">
        <v>3</v>
      </c>
      <c r="AB20" s="6">
        <v>0</v>
      </c>
      <c r="AC20" s="3">
        <f t="shared" si="16"/>
        <v>3</v>
      </c>
      <c r="AD20" s="18">
        <f t="shared" si="17"/>
        <v>0</v>
      </c>
    </row>
    <row r="21" spans="2:30" x14ac:dyDescent="0.15">
      <c r="B21" s="2" t="s">
        <v>7</v>
      </c>
      <c r="C21" s="3">
        <v>1</v>
      </c>
      <c r="D21" s="6">
        <v>0</v>
      </c>
      <c r="E21" s="3">
        <f t="shared" si="9"/>
        <v>1</v>
      </c>
      <c r="F21" s="18">
        <f t="shared" si="10"/>
        <v>0</v>
      </c>
      <c r="H21" s="2" t="s">
        <v>7</v>
      </c>
      <c r="I21" s="3">
        <v>6</v>
      </c>
      <c r="J21" s="6">
        <v>0</v>
      </c>
      <c r="K21" s="3">
        <f t="shared" si="11"/>
        <v>6</v>
      </c>
      <c r="L21" s="18">
        <f t="shared" si="8"/>
        <v>0</v>
      </c>
      <c r="N21" s="2" t="s">
        <v>7</v>
      </c>
      <c r="O21" s="3">
        <v>8</v>
      </c>
      <c r="P21" s="6">
        <v>2</v>
      </c>
      <c r="Q21" s="3">
        <f t="shared" si="12"/>
        <v>10</v>
      </c>
      <c r="R21" s="18">
        <f t="shared" si="13"/>
        <v>0.66666666666666663</v>
      </c>
      <c r="T21" s="2" t="s">
        <v>7</v>
      </c>
      <c r="U21" s="3">
        <v>2</v>
      </c>
      <c r="V21" s="6">
        <v>0</v>
      </c>
      <c r="W21" s="3">
        <f t="shared" si="14"/>
        <v>2</v>
      </c>
      <c r="X21" s="18">
        <f t="shared" si="15"/>
        <v>0</v>
      </c>
      <c r="Z21" s="2" t="s">
        <v>7</v>
      </c>
      <c r="AA21" s="3">
        <v>2</v>
      </c>
      <c r="AB21" s="6">
        <v>2</v>
      </c>
      <c r="AC21" s="3">
        <f t="shared" si="16"/>
        <v>4</v>
      </c>
      <c r="AD21" s="18">
        <f t="shared" si="17"/>
        <v>0.33333333333333331</v>
      </c>
    </row>
    <row r="22" spans="2:30" ht="14.25" thickBot="1" x14ac:dyDescent="0.2">
      <c r="B22" s="11" t="s">
        <v>9</v>
      </c>
      <c r="C22" s="5" t="s">
        <v>11</v>
      </c>
      <c r="D22" s="5"/>
      <c r="E22" s="5"/>
      <c r="F22" s="13">
        <f>SUM(F14:F21)</f>
        <v>2.8421052631578947</v>
      </c>
      <c r="H22" s="9" t="s">
        <v>11</v>
      </c>
      <c r="I22" s="10"/>
      <c r="J22" s="10"/>
      <c r="K22" s="10"/>
      <c r="L22" s="13">
        <f>SUM(L14:L21)</f>
        <v>3.1428571428571428</v>
      </c>
      <c r="N22" s="9" t="s">
        <v>15</v>
      </c>
      <c r="O22" s="10"/>
      <c r="P22" s="10"/>
      <c r="Q22" s="10"/>
      <c r="R22" s="13">
        <f>SUM(R14:R21)</f>
        <v>2</v>
      </c>
      <c r="T22" s="11" t="s">
        <v>9</v>
      </c>
      <c r="U22" s="5" t="s">
        <v>11</v>
      </c>
      <c r="V22" s="5"/>
      <c r="W22" s="5"/>
      <c r="X22" s="13">
        <f>SUM(X14:X21)</f>
        <v>3.6111111111111107</v>
      </c>
      <c r="Z22" s="9" t="s">
        <v>15</v>
      </c>
      <c r="AA22" s="10"/>
      <c r="AB22" s="10"/>
      <c r="AC22" s="10"/>
      <c r="AD22" s="13">
        <f>SUM(AD14:AD21)</f>
        <v>2.5</v>
      </c>
    </row>
    <row r="23" spans="2:30" ht="14.25" thickBot="1" x14ac:dyDescent="0.2">
      <c r="O23" s="6"/>
      <c r="P23" s="6"/>
      <c r="Q23" s="6"/>
      <c r="R23" s="14"/>
    </row>
    <row r="24" spans="2:30" x14ac:dyDescent="0.15">
      <c r="B24" s="25" t="s">
        <v>27</v>
      </c>
      <c r="C24" s="26"/>
      <c r="D24" s="26"/>
      <c r="E24" s="26"/>
      <c r="F24" s="1">
        <v>13</v>
      </c>
      <c r="H24" s="25" t="s">
        <v>21</v>
      </c>
      <c r="I24" s="26"/>
      <c r="J24" s="26"/>
      <c r="K24" s="26"/>
      <c r="L24" s="1">
        <v>11</v>
      </c>
      <c r="N24" s="25" t="s">
        <v>23</v>
      </c>
      <c r="O24" s="26"/>
      <c r="P24" s="26"/>
      <c r="Q24" s="26"/>
      <c r="R24" s="1">
        <v>13</v>
      </c>
      <c r="T24" s="25" t="s">
        <v>37</v>
      </c>
      <c r="U24" s="26"/>
      <c r="V24" s="26"/>
      <c r="W24" s="26"/>
      <c r="X24" s="1">
        <v>3</v>
      </c>
      <c r="Z24" s="25" t="s">
        <v>36</v>
      </c>
      <c r="AA24" s="26"/>
      <c r="AB24" s="26"/>
      <c r="AC24" s="26"/>
      <c r="AD24" s="1">
        <v>8</v>
      </c>
    </row>
    <row r="25" spans="2:30" x14ac:dyDescent="0.15">
      <c r="B25" s="2" t="s">
        <v>29</v>
      </c>
      <c r="C25" s="3">
        <v>21</v>
      </c>
      <c r="D25" s="3">
        <v>13</v>
      </c>
      <c r="E25" s="3">
        <f>C25+D25</f>
        <v>34</v>
      </c>
      <c r="F25" s="18">
        <f>D25/F$24</f>
        <v>1</v>
      </c>
      <c r="H25" s="2" t="s">
        <v>29</v>
      </c>
      <c r="I25" s="3">
        <v>16</v>
      </c>
      <c r="J25" s="3">
        <v>5</v>
      </c>
      <c r="K25" s="3">
        <f>I25+J25</f>
        <v>21</v>
      </c>
      <c r="L25" s="18">
        <f>J25/L$24</f>
        <v>0.45454545454545453</v>
      </c>
      <c r="N25" s="2" t="s">
        <v>29</v>
      </c>
      <c r="O25" s="3">
        <v>24</v>
      </c>
      <c r="P25" s="3">
        <v>6</v>
      </c>
      <c r="Q25" s="3">
        <f>O25+P25</f>
        <v>30</v>
      </c>
      <c r="R25" s="18">
        <f>P25/R$24</f>
        <v>0.46153846153846156</v>
      </c>
      <c r="T25" s="2" t="s">
        <v>29</v>
      </c>
      <c r="U25" s="3">
        <v>21</v>
      </c>
      <c r="V25" s="3">
        <v>2</v>
      </c>
      <c r="W25" s="3">
        <f>U25+V25</f>
        <v>23</v>
      </c>
      <c r="X25" s="18">
        <f>V25/X$24</f>
        <v>0.66666666666666663</v>
      </c>
      <c r="Z25" s="2" t="s">
        <v>29</v>
      </c>
      <c r="AA25" s="3">
        <v>18</v>
      </c>
      <c r="AB25" s="3">
        <v>4</v>
      </c>
      <c r="AC25" s="3">
        <f t="shared" ref="AC25:AC32" si="18">AA25+AB25</f>
        <v>22</v>
      </c>
      <c r="AD25" s="18">
        <f>AB25/AD$24</f>
        <v>0.5</v>
      </c>
    </row>
    <row r="26" spans="2:30" x14ac:dyDescent="0.15">
      <c r="B26" s="2" t="s">
        <v>1</v>
      </c>
      <c r="C26" s="3">
        <v>7</v>
      </c>
      <c r="D26" s="3">
        <v>7</v>
      </c>
      <c r="E26" s="3">
        <f t="shared" ref="E26:E32" si="19">C26+D26</f>
        <v>14</v>
      </c>
      <c r="F26" s="18">
        <f t="shared" ref="F26:F32" si="20">D26/F$24</f>
        <v>0.53846153846153844</v>
      </c>
      <c r="H26" s="2" t="s">
        <v>1</v>
      </c>
      <c r="I26" s="3">
        <v>0</v>
      </c>
      <c r="J26" s="3">
        <v>0</v>
      </c>
      <c r="K26" s="3">
        <f t="shared" ref="K26:K32" si="21">I26+J26</f>
        <v>0</v>
      </c>
      <c r="L26" s="18">
        <f t="shared" ref="L26:L32" si="22">J26/L$24</f>
        <v>0</v>
      </c>
      <c r="N26" s="2" t="s">
        <v>1</v>
      </c>
      <c r="O26" s="3">
        <v>11</v>
      </c>
      <c r="P26" s="3">
        <v>6</v>
      </c>
      <c r="Q26" s="3">
        <f t="shared" ref="Q26:Q32" si="23">O26+P26</f>
        <v>17</v>
      </c>
      <c r="R26" s="18">
        <f t="shared" ref="R26:R32" si="24">P26/R$24</f>
        <v>0.46153846153846156</v>
      </c>
      <c r="T26" s="2" t="s">
        <v>1</v>
      </c>
      <c r="U26" s="3">
        <v>6</v>
      </c>
      <c r="V26" s="3">
        <v>1</v>
      </c>
      <c r="W26" s="3">
        <f t="shared" ref="W26:W32" si="25">U26+V26</f>
        <v>7</v>
      </c>
      <c r="X26" s="18">
        <f t="shared" ref="X26:X32" si="26">V26/X$24</f>
        <v>0.33333333333333331</v>
      </c>
      <c r="Z26" s="2" t="s">
        <v>1</v>
      </c>
      <c r="AA26" s="3">
        <v>0</v>
      </c>
      <c r="AB26" s="3">
        <v>0</v>
      </c>
      <c r="AC26" s="3">
        <f t="shared" si="18"/>
        <v>0</v>
      </c>
      <c r="AD26" s="18">
        <f t="shared" ref="AD26:AD32" si="27">AB26/AD$24</f>
        <v>0</v>
      </c>
    </row>
    <row r="27" spans="2:30" x14ac:dyDescent="0.15">
      <c r="B27" s="2" t="s">
        <v>2</v>
      </c>
      <c r="C27" s="3">
        <v>0</v>
      </c>
      <c r="D27" s="3">
        <v>0</v>
      </c>
      <c r="E27" s="3">
        <f t="shared" si="19"/>
        <v>0</v>
      </c>
      <c r="F27" s="18">
        <f t="shared" si="20"/>
        <v>0</v>
      </c>
      <c r="H27" s="2" t="s">
        <v>2</v>
      </c>
      <c r="I27" s="3">
        <v>6</v>
      </c>
      <c r="J27" s="3">
        <v>3</v>
      </c>
      <c r="K27" s="3">
        <f t="shared" si="21"/>
        <v>9</v>
      </c>
      <c r="L27" s="18">
        <f t="shared" si="22"/>
        <v>0.27272727272727271</v>
      </c>
      <c r="N27" s="2" t="s">
        <v>2</v>
      </c>
      <c r="O27" s="3">
        <v>0</v>
      </c>
      <c r="P27" s="3">
        <v>0</v>
      </c>
      <c r="Q27" s="3">
        <f t="shared" si="23"/>
        <v>0</v>
      </c>
      <c r="R27" s="18">
        <f t="shared" si="24"/>
        <v>0</v>
      </c>
      <c r="T27" s="2" t="s">
        <v>2</v>
      </c>
      <c r="U27" s="3">
        <v>0</v>
      </c>
      <c r="V27" s="3">
        <v>0</v>
      </c>
      <c r="W27" s="3">
        <f t="shared" si="25"/>
        <v>0</v>
      </c>
      <c r="X27" s="18">
        <f t="shared" si="26"/>
        <v>0</v>
      </c>
      <c r="Z27" s="2" t="s">
        <v>2</v>
      </c>
      <c r="AA27" s="3">
        <v>5</v>
      </c>
      <c r="AB27" s="3">
        <v>5</v>
      </c>
      <c r="AC27" s="3">
        <f t="shared" si="18"/>
        <v>10</v>
      </c>
      <c r="AD27" s="18">
        <f t="shared" si="27"/>
        <v>0.625</v>
      </c>
    </row>
    <row r="28" spans="2:30" x14ac:dyDescent="0.15">
      <c r="B28" s="2" t="s">
        <v>3</v>
      </c>
      <c r="C28" s="6">
        <v>8</v>
      </c>
      <c r="D28" s="6">
        <v>8</v>
      </c>
      <c r="E28" s="3">
        <f t="shared" si="19"/>
        <v>16</v>
      </c>
      <c r="F28" s="18">
        <f t="shared" si="20"/>
        <v>0.61538461538461542</v>
      </c>
      <c r="H28" s="2" t="s">
        <v>3</v>
      </c>
      <c r="I28" s="6">
        <v>4</v>
      </c>
      <c r="J28" s="6">
        <v>3</v>
      </c>
      <c r="K28" s="3">
        <f t="shared" si="21"/>
        <v>7</v>
      </c>
      <c r="L28" s="18">
        <f t="shared" si="22"/>
        <v>0.27272727272727271</v>
      </c>
      <c r="N28" s="2" t="s">
        <v>3</v>
      </c>
      <c r="O28" s="6">
        <v>8</v>
      </c>
      <c r="P28" s="6">
        <v>10</v>
      </c>
      <c r="Q28" s="3">
        <f t="shared" si="23"/>
        <v>18</v>
      </c>
      <c r="R28" s="18">
        <f t="shared" si="24"/>
        <v>0.76923076923076927</v>
      </c>
      <c r="T28" s="2" t="s">
        <v>3</v>
      </c>
      <c r="U28" s="6">
        <v>8</v>
      </c>
      <c r="V28" s="6">
        <v>1</v>
      </c>
      <c r="W28" s="3">
        <f t="shared" si="25"/>
        <v>9</v>
      </c>
      <c r="X28" s="18">
        <f t="shared" si="26"/>
        <v>0.33333333333333331</v>
      </c>
      <c r="Z28" s="2" t="s">
        <v>3</v>
      </c>
      <c r="AA28" s="6">
        <v>3</v>
      </c>
      <c r="AB28" s="6">
        <v>5</v>
      </c>
      <c r="AC28" s="3">
        <f t="shared" si="18"/>
        <v>8</v>
      </c>
      <c r="AD28" s="18">
        <f t="shared" si="27"/>
        <v>0.625</v>
      </c>
    </row>
    <row r="29" spans="2:30" x14ac:dyDescent="0.15">
      <c r="B29" s="2" t="s">
        <v>4</v>
      </c>
      <c r="C29" s="6">
        <v>11</v>
      </c>
      <c r="D29" s="6">
        <v>9</v>
      </c>
      <c r="E29" s="19">
        <f t="shared" si="19"/>
        <v>20</v>
      </c>
      <c r="F29" s="18">
        <f t="shared" si="20"/>
        <v>0.69230769230769229</v>
      </c>
      <c r="H29" s="2" t="s">
        <v>4</v>
      </c>
      <c r="I29" s="6">
        <v>4</v>
      </c>
      <c r="J29" s="6">
        <v>6</v>
      </c>
      <c r="K29" s="3">
        <f t="shared" si="21"/>
        <v>10</v>
      </c>
      <c r="L29" s="18">
        <f t="shared" si="22"/>
        <v>0.54545454545454541</v>
      </c>
      <c r="N29" s="2" t="s">
        <v>4</v>
      </c>
      <c r="O29" s="6">
        <v>9</v>
      </c>
      <c r="P29" s="6">
        <v>7</v>
      </c>
      <c r="Q29" s="3">
        <f t="shared" si="23"/>
        <v>16</v>
      </c>
      <c r="R29" s="18">
        <f t="shared" si="24"/>
        <v>0.53846153846153844</v>
      </c>
      <c r="T29" s="2" t="s">
        <v>4</v>
      </c>
      <c r="U29" s="6">
        <v>8</v>
      </c>
      <c r="V29" s="6">
        <v>0</v>
      </c>
      <c r="W29" s="3">
        <f t="shared" si="25"/>
        <v>8</v>
      </c>
      <c r="X29" s="18">
        <f t="shared" si="26"/>
        <v>0</v>
      </c>
      <c r="Z29" s="2" t="s">
        <v>4</v>
      </c>
      <c r="AA29" s="6">
        <v>4</v>
      </c>
      <c r="AB29" s="6">
        <v>7</v>
      </c>
      <c r="AC29" s="3">
        <f t="shared" si="18"/>
        <v>11</v>
      </c>
      <c r="AD29" s="18">
        <f t="shared" si="27"/>
        <v>0.875</v>
      </c>
    </row>
    <row r="30" spans="2:30" x14ac:dyDescent="0.15">
      <c r="B30" s="2" t="s">
        <v>5</v>
      </c>
      <c r="C30" s="6">
        <v>5</v>
      </c>
      <c r="D30" s="6">
        <v>6</v>
      </c>
      <c r="E30" s="3">
        <f t="shared" si="19"/>
        <v>11</v>
      </c>
      <c r="F30" s="18">
        <f t="shared" si="20"/>
        <v>0.46153846153846156</v>
      </c>
      <c r="H30" s="2" t="s">
        <v>5</v>
      </c>
      <c r="I30" s="6">
        <v>7</v>
      </c>
      <c r="J30" s="6">
        <v>6</v>
      </c>
      <c r="K30" s="3">
        <f t="shared" si="21"/>
        <v>13</v>
      </c>
      <c r="L30" s="18">
        <f t="shared" si="22"/>
        <v>0.54545454545454541</v>
      </c>
      <c r="N30" s="2" t="s">
        <v>5</v>
      </c>
      <c r="O30" s="6">
        <v>8</v>
      </c>
      <c r="P30" s="6">
        <v>7</v>
      </c>
      <c r="Q30" s="3">
        <f t="shared" si="23"/>
        <v>15</v>
      </c>
      <c r="R30" s="18">
        <f t="shared" si="24"/>
        <v>0.53846153846153844</v>
      </c>
      <c r="T30" s="2" t="s">
        <v>5</v>
      </c>
      <c r="U30" s="6">
        <v>14</v>
      </c>
      <c r="V30" s="6">
        <v>1</v>
      </c>
      <c r="W30" s="3">
        <f t="shared" si="25"/>
        <v>15</v>
      </c>
      <c r="X30" s="18">
        <f t="shared" si="26"/>
        <v>0.33333333333333331</v>
      </c>
      <c r="Z30" s="2" t="s">
        <v>5</v>
      </c>
      <c r="AA30" s="6">
        <v>14</v>
      </c>
      <c r="AB30" s="6">
        <v>4</v>
      </c>
      <c r="AC30" s="3">
        <f t="shared" si="18"/>
        <v>18</v>
      </c>
      <c r="AD30" s="18">
        <f t="shared" si="27"/>
        <v>0.5</v>
      </c>
    </row>
    <row r="31" spans="2:30" x14ac:dyDescent="0.15">
      <c r="B31" s="2" t="s">
        <v>6</v>
      </c>
      <c r="C31" s="6">
        <v>7</v>
      </c>
      <c r="D31" s="6">
        <v>4</v>
      </c>
      <c r="E31" s="3">
        <f t="shared" si="19"/>
        <v>11</v>
      </c>
      <c r="F31" s="18">
        <f t="shared" si="20"/>
        <v>0.30769230769230771</v>
      </c>
      <c r="H31" s="2" t="s">
        <v>6</v>
      </c>
      <c r="I31" s="6">
        <v>4</v>
      </c>
      <c r="J31" s="6">
        <v>1</v>
      </c>
      <c r="K31" s="3">
        <f t="shared" si="21"/>
        <v>5</v>
      </c>
      <c r="L31" s="18">
        <f t="shared" si="22"/>
        <v>9.0909090909090912E-2</v>
      </c>
      <c r="N31" s="2" t="s">
        <v>6</v>
      </c>
      <c r="O31" s="6">
        <v>9</v>
      </c>
      <c r="P31" s="6">
        <v>1</v>
      </c>
      <c r="Q31" s="3">
        <f t="shared" si="23"/>
        <v>10</v>
      </c>
      <c r="R31" s="18">
        <f t="shared" si="24"/>
        <v>7.6923076923076927E-2</v>
      </c>
      <c r="T31" s="2" t="s">
        <v>6</v>
      </c>
      <c r="U31" s="6">
        <v>5</v>
      </c>
      <c r="V31" s="6">
        <v>1</v>
      </c>
      <c r="W31" s="3">
        <f t="shared" si="25"/>
        <v>6</v>
      </c>
      <c r="X31" s="18">
        <f t="shared" si="26"/>
        <v>0.33333333333333331</v>
      </c>
      <c r="Z31" s="2" t="s">
        <v>6</v>
      </c>
      <c r="AA31" s="6">
        <v>3</v>
      </c>
      <c r="AB31" s="6">
        <v>7</v>
      </c>
      <c r="AC31" s="3">
        <f t="shared" si="18"/>
        <v>10</v>
      </c>
      <c r="AD31" s="18">
        <f t="shared" si="27"/>
        <v>0.875</v>
      </c>
    </row>
    <row r="32" spans="2:30" x14ac:dyDescent="0.15">
      <c r="B32" s="2" t="s">
        <v>7</v>
      </c>
      <c r="C32" s="3">
        <v>0</v>
      </c>
      <c r="D32" s="6">
        <v>0</v>
      </c>
      <c r="E32" s="3">
        <f t="shared" si="19"/>
        <v>0</v>
      </c>
      <c r="F32" s="18">
        <f t="shared" si="20"/>
        <v>0</v>
      </c>
      <c r="H32" s="2" t="s">
        <v>7</v>
      </c>
      <c r="I32" s="3">
        <v>5</v>
      </c>
      <c r="J32" s="6">
        <v>4</v>
      </c>
      <c r="K32" s="3">
        <f t="shared" si="21"/>
        <v>9</v>
      </c>
      <c r="L32" s="18">
        <f t="shared" si="22"/>
        <v>0.36363636363636365</v>
      </c>
      <c r="N32" s="2" t="s">
        <v>7</v>
      </c>
      <c r="O32" s="3">
        <v>1</v>
      </c>
      <c r="P32" s="6">
        <v>0</v>
      </c>
      <c r="Q32" s="3">
        <f t="shared" si="23"/>
        <v>1</v>
      </c>
      <c r="R32" s="18">
        <f t="shared" si="24"/>
        <v>0</v>
      </c>
      <c r="T32" s="2" t="s">
        <v>7</v>
      </c>
      <c r="U32" s="3">
        <v>0</v>
      </c>
      <c r="V32" s="6">
        <v>0</v>
      </c>
      <c r="W32" s="3">
        <f t="shared" si="25"/>
        <v>0</v>
      </c>
      <c r="X32" s="18">
        <f t="shared" si="26"/>
        <v>0</v>
      </c>
      <c r="Z32" s="2" t="s">
        <v>7</v>
      </c>
      <c r="AA32" s="3">
        <v>8</v>
      </c>
      <c r="AB32" s="6">
        <v>3</v>
      </c>
      <c r="AC32" s="3">
        <f t="shared" si="18"/>
        <v>11</v>
      </c>
      <c r="AD32" s="18">
        <f t="shared" si="27"/>
        <v>0.375</v>
      </c>
    </row>
    <row r="33" spans="2:30" ht="14.25" thickBot="1" x14ac:dyDescent="0.2">
      <c r="B33" s="9" t="s">
        <v>9</v>
      </c>
      <c r="C33" s="10"/>
      <c r="D33" s="10"/>
      <c r="E33" s="10"/>
      <c r="F33" s="13">
        <f>SUM(F25:F32)</f>
        <v>3.615384615384615</v>
      </c>
      <c r="H33" s="9" t="s">
        <v>22</v>
      </c>
      <c r="I33" s="10"/>
      <c r="J33" s="10"/>
      <c r="K33" s="10"/>
      <c r="L33" s="13">
        <f>SUM(L25:L32)</f>
        <v>2.5454545454545454</v>
      </c>
      <c r="N33" s="9" t="s">
        <v>10</v>
      </c>
      <c r="O33" s="10"/>
      <c r="P33" s="10"/>
      <c r="Q33" s="10"/>
      <c r="R33" s="13">
        <f>SUM(R25:R32)</f>
        <v>2.8461538461538463</v>
      </c>
      <c r="T33" s="9" t="s">
        <v>9</v>
      </c>
      <c r="U33" s="10"/>
      <c r="V33" s="10"/>
      <c r="W33" s="10"/>
      <c r="X33" s="13">
        <f>SUM(X25:X32)</f>
        <v>1.9999999999999998</v>
      </c>
      <c r="Z33" s="9" t="s">
        <v>11</v>
      </c>
      <c r="AA33" s="10"/>
      <c r="AB33" s="10"/>
      <c r="AC33" s="10"/>
      <c r="AD33" s="13">
        <f>SUM(AD25:AD32)</f>
        <v>4.375</v>
      </c>
    </row>
    <row r="34" spans="2:30" ht="14.25" thickBot="1" x14ac:dyDescent="0.2"/>
    <row r="35" spans="2:30" x14ac:dyDescent="0.15">
      <c r="B35" s="25" t="s">
        <v>40</v>
      </c>
      <c r="C35" s="26"/>
      <c r="D35" s="26"/>
      <c r="E35" s="26"/>
      <c r="F35" s="1">
        <v>8</v>
      </c>
      <c r="H35" s="25" t="s">
        <v>24</v>
      </c>
      <c r="I35" s="26"/>
      <c r="J35" s="26"/>
      <c r="K35" s="26"/>
      <c r="L35" s="1">
        <v>9</v>
      </c>
      <c r="M35" s="3"/>
      <c r="N35" s="25" t="s">
        <v>25</v>
      </c>
      <c r="O35" s="26"/>
      <c r="P35" s="26"/>
      <c r="Q35" s="26"/>
      <c r="R35" s="1">
        <v>9</v>
      </c>
      <c r="T35" s="25" t="s">
        <v>26</v>
      </c>
      <c r="U35" s="26"/>
      <c r="V35" s="26"/>
      <c r="W35" s="26"/>
      <c r="X35" s="1">
        <v>12</v>
      </c>
      <c r="Z35" s="25" t="s">
        <v>42</v>
      </c>
      <c r="AA35" s="26"/>
      <c r="AB35" s="26"/>
      <c r="AC35" s="26"/>
      <c r="AD35" s="1">
        <v>3</v>
      </c>
    </row>
    <row r="36" spans="2:30" x14ac:dyDescent="0.15">
      <c r="B36" s="2" t="s">
        <v>30</v>
      </c>
      <c r="C36" s="3">
        <v>22</v>
      </c>
      <c r="D36" s="3">
        <v>3</v>
      </c>
      <c r="E36" s="3">
        <f>C36+D36</f>
        <v>25</v>
      </c>
      <c r="F36" s="18">
        <f>D36/F$35</f>
        <v>0.375</v>
      </c>
      <c r="H36" s="2" t="s">
        <v>30</v>
      </c>
      <c r="I36" s="3">
        <v>18</v>
      </c>
      <c r="J36" s="3">
        <v>3</v>
      </c>
      <c r="K36" s="3">
        <f>I36+J36</f>
        <v>21</v>
      </c>
      <c r="L36" s="18">
        <f>J36/L$35</f>
        <v>0.33333333333333331</v>
      </c>
      <c r="M36" s="3"/>
      <c r="N36" s="2" t="s">
        <v>30</v>
      </c>
      <c r="O36" s="3">
        <v>16</v>
      </c>
      <c r="P36" s="3">
        <v>7</v>
      </c>
      <c r="Q36" s="3">
        <f>O36+P36</f>
        <v>23</v>
      </c>
      <c r="R36" s="18">
        <f>P36/R$35</f>
        <v>0.77777777777777779</v>
      </c>
      <c r="T36" s="2" t="s">
        <v>30</v>
      </c>
      <c r="U36" s="3">
        <v>26</v>
      </c>
      <c r="V36" s="3">
        <v>5</v>
      </c>
      <c r="W36" s="3">
        <f>U36+V36</f>
        <v>31</v>
      </c>
      <c r="X36" s="18">
        <f>V36/X$35</f>
        <v>0.41666666666666669</v>
      </c>
      <c r="Z36" s="2" t="s">
        <v>30</v>
      </c>
      <c r="AA36" s="3">
        <v>21</v>
      </c>
      <c r="AB36" s="3">
        <v>2</v>
      </c>
      <c r="AC36" s="3">
        <f>AA36+AB36</f>
        <v>23</v>
      </c>
      <c r="AD36" s="18">
        <f>AB36/AD$35</f>
        <v>0.66666666666666663</v>
      </c>
    </row>
    <row r="37" spans="2:30" x14ac:dyDescent="0.15">
      <c r="B37" s="2" t="s">
        <v>1</v>
      </c>
      <c r="C37" s="3">
        <v>6</v>
      </c>
      <c r="D37" s="3">
        <v>4</v>
      </c>
      <c r="E37" s="3">
        <f t="shared" ref="E37:E43" si="28">C37+D37</f>
        <v>10</v>
      </c>
      <c r="F37" s="18">
        <f t="shared" ref="F37:F43" si="29">D37/F$35</f>
        <v>0.5</v>
      </c>
      <c r="H37" s="2" t="s">
        <v>1</v>
      </c>
      <c r="I37" s="3">
        <v>1</v>
      </c>
      <c r="J37" s="3">
        <v>0</v>
      </c>
      <c r="K37" s="3">
        <f t="shared" ref="K37:K43" si="30">I37+J37</f>
        <v>1</v>
      </c>
      <c r="L37" s="18">
        <f t="shared" ref="L37:L43" si="31">J37/L$35</f>
        <v>0</v>
      </c>
      <c r="M37" s="7"/>
      <c r="N37" s="2" t="s">
        <v>1</v>
      </c>
      <c r="O37" s="3">
        <v>2</v>
      </c>
      <c r="P37" s="3">
        <v>4</v>
      </c>
      <c r="Q37" s="3">
        <f t="shared" ref="Q37:Q43" si="32">O37+P37</f>
        <v>6</v>
      </c>
      <c r="R37" s="18">
        <f t="shared" ref="R37:R43" si="33">P37/R$35</f>
        <v>0.44444444444444442</v>
      </c>
      <c r="T37" s="2" t="s">
        <v>1</v>
      </c>
      <c r="U37" s="3">
        <v>10</v>
      </c>
      <c r="V37" s="3">
        <v>6</v>
      </c>
      <c r="W37" s="3">
        <f t="shared" ref="W37:W43" si="34">U37+V37</f>
        <v>16</v>
      </c>
      <c r="X37" s="18">
        <f t="shared" ref="X37:X43" si="35">V37/X$35</f>
        <v>0.5</v>
      </c>
      <c r="Z37" s="2" t="s">
        <v>1</v>
      </c>
      <c r="AA37" s="3">
        <v>0</v>
      </c>
      <c r="AB37" s="3">
        <v>0</v>
      </c>
      <c r="AC37" s="3">
        <f t="shared" ref="AC37:AC43" si="36">AA37+AB37</f>
        <v>0</v>
      </c>
      <c r="AD37" s="18">
        <f t="shared" ref="AD37:AD43" si="37">AB37/AD$35</f>
        <v>0</v>
      </c>
    </row>
    <row r="38" spans="2:30" x14ac:dyDescent="0.15">
      <c r="B38" s="2" t="s">
        <v>2</v>
      </c>
      <c r="C38" s="3">
        <v>0</v>
      </c>
      <c r="D38" s="3">
        <v>0</v>
      </c>
      <c r="E38" s="3">
        <f t="shared" si="28"/>
        <v>0</v>
      </c>
      <c r="F38" s="18">
        <f t="shared" si="29"/>
        <v>0</v>
      </c>
      <c r="H38" s="2" t="s">
        <v>2</v>
      </c>
      <c r="I38" s="3">
        <v>3</v>
      </c>
      <c r="J38" s="3">
        <v>6</v>
      </c>
      <c r="K38" s="3">
        <f t="shared" si="30"/>
        <v>9</v>
      </c>
      <c r="L38" s="18">
        <f t="shared" si="31"/>
        <v>0.66666666666666663</v>
      </c>
      <c r="M38" s="3"/>
      <c r="N38" s="2" t="s">
        <v>2</v>
      </c>
      <c r="O38" s="3">
        <v>0</v>
      </c>
      <c r="P38" s="3">
        <v>0</v>
      </c>
      <c r="Q38" s="3">
        <f t="shared" si="32"/>
        <v>0</v>
      </c>
      <c r="R38" s="18">
        <f t="shared" si="33"/>
        <v>0</v>
      </c>
      <c r="T38" s="2" t="s">
        <v>2</v>
      </c>
      <c r="U38" s="3">
        <v>0</v>
      </c>
      <c r="V38" s="3">
        <v>0</v>
      </c>
      <c r="W38" s="3">
        <f t="shared" si="34"/>
        <v>0</v>
      </c>
      <c r="X38" s="18">
        <f t="shared" si="35"/>
        <v>0</v>
      </c>
      <c r="Z38" s="2" t="s">
        <v>2</v>
      </c>
      <c r="AA38" s="3">
        <v>6</v>
      </c>
      <c r="AB38" s="3">
        <v>3</v>
      </c>
      <c r="AC38" s="3">
        <f t="shared" si="36"/>
        <v>9</v>
      </c>
      <c r="AD38" s="18">
        <f t="shared" si="37"/>
        <v>1</v>
      </c>
    </row>
    <row r="39" spans="2:30" x14ac:dyDescent="0.15">
      <c r="B39" s="2" t="s">
        <v>3</v>
      </c>
      <c r="C39" s="6">
        <v>8</v>
      </c>
      <c r="D39" s="6">
        <v>2</v>
      </c>
      <c r="E39" s="3">
        <f t="shared" si="28"/>
        <v>10</v>
      </c>
      <c r="F39" s="18">
        <f t="shared" si="29"/>
        <v>0.25</v>
      </c>
      <c r="H39" s="2" t="s">
        <v>3</v>
      </c>
      <c r="I39" s="6">
        <v>4</v>
      </c>
      <c r="J39" s="6">
        <v>4</v>
      </c>
      <c r="K39" s="3">
        <f t="shared" si="30"/>
        <v>8</v>
      </c>
      <c r="L39" s="18">
        <f t="shared" si="31"/>
        <v>0.44444444444444442</v>
      </c>
      <c r="M39" s="3"/>
      <c r="N39" s="2" t="s">
        <v>3</v>
      </c>
      <c r="O39" s="6">
        <v>3</v>
      </c>
      <c r="P39" s="6">
        <v>3</v>
      </c>
      <c r="Q39" s="3">
        <f t="shared" si="32"/>
        <v>6</v>
      </c>
      <c r="R39" s="18">
        <f t="shared" si="33"/>
        <v>0.33333333333333331</v>
      </c>
      <c r="T39" s="2" t="s">
        <v>3</v>
      </c>
      <c r="U39" s="6">
        <v>6</v>
      </c>
      <c r="V39" s="6">
        <v>5</v>
      </c>
      <c r="W39" s="3">
        <f t="shared" si="34"/>
        <v>11</v>
      </c>
      <c r="X39" s="18">
        <f t="shared" si="35"/>
        <v>0.41666666666666669</v>
      </c>
      <c r="Z39" s="2" t="s">
        <v>3</v>
      </c>
      <c r="AA39" s="6">
        <v>7</v>
      </c>
      <c r="AB39" s="6">
        <v>0</v>
      </c>
      <c r="AC39" s="3">
        <f t="shared" si="36"/>
        <v>7</v>
      </c>
      <c r="AD39" s="18">
        <f t="shared" si="37"/>
        <v>0</v>
      </c>
    </row>
    <row r="40" spans="2:30" x14ac:dyDescent="0.15">
      <c r="B40" s="2" t="s">
        <v>4</v>
      </c>
      <c r="C40" s="6">
        <v>15</v>
      </c>
      <c r="D40" s="6">
        <v>5</v>
      </c>
      <c r="E40" s="19">
        <f t="shared" si="28"/>
        <v>20</v>
      </c>
      <c r="F40" s="18">
        <f t="shared" si="29"/>
        <v>0.625</v>
      </c>
      <c r="H40" s="2" t="s">
        <v>4</v>
      </c>
      <c r="I40" s="6">
        <v>4</v>
      </c>
      <c r="J40" s="6">
        <v>5</v>
      </c>
      <c r="K40" s="3">
        <f t="shared" si="30"/>
        <v>9</v>
      </c>
      <c r="L40" s="18">
        <f t="shared" si="31"/>
        <v>0.55555555555555558</v>
      </c>
      <c r="M40" s="3"/>
      <c r="N40" s="2" t="s">
        <v>4</v>
      </c>
      <c r="O40" s="6">
        <v>6</v>
      </c>
      <c r="P40" s="6">
        <v>4</v>
      </c>
      <c r="Q40" s="3">
        <f t="shared" si="32"/>
        <v>10</v>
      </c>
      <c r="R40" s="18">
        <f t="shared" si="33"/>
        <v>0.44444444444444442</v>
      </c>
      <c r="T40" s="2" t="s">
        <v>4</v>
      </c>
      <c r="U40" s="6">
        <v>7</v>
      </c>
      <c r="V40" s="6">
        <v>7</v>
      </c>
      <c r="W40" s="3">
        <f t="shared" si="34"/>
        <v>14</v>
      </c>
      <c r="X40" s="18">
        <f t="shared" si="35"/>
        <v>0.58333333333333337</v>
      </c>
      <c r="Z40" s="2" t="s">
        <v>4</v>
      </c>
      <c r="AA40" s="6">
        <v>8</v>
      </c>
      <c r="AB40" s="6">
        <v>2</v>
      </c>
      <c r="AC40" s="3">
        <f t="shared" si="36"/>
        <v>10</v>
      </c>
      <c r="AD40" s="18">
        <f t="shared" si="37"/>
        <v>0.66666666666666663</v>
      </c>
    </row>
    <row r="41" spans="2:30" x14ac:dyDescent="0.15">
      <c r="B41" s="2" t="s">
        <v>5</v>
      </c>
      <c r="C41" s="6">
        <v>5</v>
      </c>
      <c r="D41" s="6">
        <v>2</v>
      </c>
      <c r="E41" s="3">
        <f t="shared" si="28"/>
        <v>7</v>
      </c>
      <c r="F41" s="18">
        <f t="shared" si="29"/>
        <v>0.25</v>
      </c>
      <c r="H41" s="2" t="s">
        <v>5</v>
      </c>
      <c r="I41" s="6">
        <v>5</v>
      </c>
      <c r="J41" s="6">
        <v>6</v>
      </c>
      <c r="K41" s="3">
        <f t="shared" si="30"/>
        <v>11</v>
      </c>
      <c r="L41" s="18">
        <f t="shared" si="31"/>
        <v>0.66666666666666663</v>
      </c>
      <c r="M41" s="3"/>
      <c r="N41" s="2" t="s">
        <v>5</v>
      </c>
      <c r="O41" s="6">
        <v>10</v>
      </c>
      <c r="P41" s="6">
        <v>4</v>
      </c>
      <c r="Q41" s="3">
        <f t="shared" si="32"/>
        <v>14</v>
      </c>
      <c r="R41" s="18">
        <f t="shared" si="33"/>
        <v>0.44444444444444442</v>
      </c>
      <c r="T41" s="2" t="s">
        <v>5</v>
      </c>
      <c r="U41" s="6">
        <v>8</v>
      </c>
      <c r="V41" s="6">
        <v>3</v>
      </c>
      <c r="W41" s="3">
        <f t="shared" si="34"/>
        <v>11</v>
      </c>
      <c r="X41" s="18">
        <f t="shared" si="35"/>
        <v>0.25</v>
      </c>
      <c r="Z41" s="2" t="s">
        <v>5</v>
      </c>
      <c r="AA41" s="6">
        <v>9</v>
      </c>
      <c r="AB41" s="6">
        <v>2</v>
      </c>
      <c r="AC41" s="3">
        <f t="shared" si="36"/>
        <v>11</v>
      </c>
      <c r="AD41" s="18">
        <f t="shared" si="37"/>
        <v>0.66666666666666663</v>
      </c>
    </row>
    <row r="42" spans="2:30" x14ac:dyDescent="0.15">
      <c r="B42" s="2" t="s">
        <v>6</v>
      </c>
      <c r="C42" s="6">
        <v>6</v>
      </c>
      <c r="D42" s="6">
        <v>3</v>
      </c>
      <c r="E42" s="3">
        <f t="shared" si="28"/>
        <v>9</v>
      </c>
      <c r="F42" s="18">
        <f t="shared" si="29"/>
        <v>0.375</v>
      </c>
      <c r="H42" s="2" t="s">
        <v>6</v>
      </c>
      <c r="I42" s="6">
        <v>3</v>
      </c>
      <c r="J42" s="6">
        <v>0</v>
      </c>
      <c r="K42" s="3">
        <f t="shared" si="30"/>
        <v>3</v>
      </c>
      <c r="L42" s="18">
        <f t="shared" si="31"/>
        <v>0</v>
      </c>
      <c r="M42" s="3"/>
      <c r="N42" s="2" t="s">
        <v>6</v>
      </c>
      <c r="O42" s="6">
        <v>7</v>
      </c>
      <c r="P42" s="6">
        <v>3</v>
      </c>
      <c r="Q42" s="3">
        <f t="shared" si="32"/>
        <v>10</v>
      </c>
      <c r="R42" s="18">
        <f t="shared" si="33"/>
        <v>0.33333333333333331</v>
      </c>
      <c r="T42" s="2" t="s">
        <v>6</v>
      </c>
      <c r="U42" s="6">
        <v>14</v>
      </c>
      <c r="V42" s="6">
        <v>4</v>
      </c>
      <c r="W42" s="3">
        <f t="shared" si="34"/>
        <v>18</v>
      </c>
      <c r="X42" s="18">
        <f t="shared" si="35"/>
        <v>0.33333333333333331</v>
      </c>
      <c r="Z42" s="2" t="s">
        <v>6</v>
      </c>
      <c r="AA42" s="6">
        <v>3</v>
      </c>
      <c r="AB42" s="6">
        <v>0</v>
      </c>
      <c r="AC42" s="3">
        <f t="shared" si="36"/>
        <v>3</v>
      </c>
      <c r="AD42" s="18">
        <f t="shared" si="37"/>
        <v>0</v>
      </c>
    </row>
    <row r="43" spans="2:30" x14ac:dyDescent="0.15">
      <c r="B43" s="2" t="s">
        <v>7</v>
      </c>
      <c r="C43" s="3">
        <v>6</v>
      </c>
      <c r="D43" s="6">
        <v>1</v>
      </c>
      <c r="E43" s="3">
        <f t="shared" si="28"/>
        <v>7</v>
      </c>
      <c r="F43" s="18">
        <f t="shared" si="29"/>
        <v>0.125</v>
      </c>
      <c r="H43" s="2" t="s">
        <v>7</v>
      </c>
      <c r="I43" s="3">
        <v>6</v>
      </c>
      <c r="J43" s="6">
        <v>4</v>
      </c>
      <c r="K43" s="3">
        <f t="shared" si="30"/>
        <v>10</v>
      </c>
      <c r="L43" s="18">
        <f t="shared" si="31"/>
        <v>0.44444444444444442</v>
      </c>
      <c r="M43" s="3"/>
      <c r="N43" s="2" t="s">
        <v>7</v>
      </c>
      <c r="O43" s="3">
        <v>0</v>
      </c>
      <c r="P43" s="6">
        <v>0</v>
      </c>
      <c r="Q43" s="3">
        <f t="shared" si="32"/>
        <v>0</v>
      </c>
      <c r="R43" s="18">
        <f t="shared" si="33"/>
        <v>0</v>
      </c>
      <c r="T43" s="2" t="s">
        <v>7</v>
      </c>
      <c r="U43" s="3">
        <v>0</v>
      </c>
      <c r="V43" s="6">
        <v>0</v>
      </c>
      <c r="W43" s="3">
        <f t="shared" si="34"/>
        <v>0</v>
      </c>
      <c r="X43" s="18">
        <f t="shared" si="35"/>
        <v>0</v>
      </c>
      <c r="Z43" s="2" t="s">
        <v>7</v>
      </c>
      <c r="AA43" s="3">
        <v>5</v>
      </c>
      <c r="AB43" s="6">
        <v>1</v>
      </c>
      <c r="AC43" s="3">
        <f t="shared" si="36"/>
        <v>6</v>
      </c>
      <c r="AD43" s="18">
        <f t="shared" si="37"/>
        <v>0.33333333333333331</v>
      </c>
    </row>
    <row r="44" spans="2:30" ht="14.25" thickBot="1" x14ac:dyDescent="0.2">
      <c r="B44" s="9" t="s">
        <v>11</v>
      </c>
      <c r="C44" s="10"/>
      <c r="D44" s="10"/>
      <c r="E44" s="10"/>
      <c r="F44" s="13">
        <f>SUM(F36:F43)</f>
        <v>2.5</v>
      </c>
      <c r="H44" s="9" t="s">
        <v>22</v>
      </c>
      <c r="I44" s="5"/>
      <c r="J44" s="5"/>
      <c r="K44" s="5"/>
      <c r="L44" s="12">
        <f>SUM(L36:L43)</f>
        <v>3.1111111111111107</v>
      </c>
      <c r="M44" s="3"/>
      <c r="N44" s="9" t="s">
        <v>9</v>
      </c>
      <c r="O44" s="10"/>
      <c r="P44" s="10"/>
      <c r="Q44" s="10"/>
      <c r="R44" s="13">
        <f>SUM(R36:R43)</f>
        <v>2.7777777777777781</v>
      </c>
      <c r="T44" s="9" t="s">
        <v>11</v>
      </c>
      <c r="U44" s="10"/>
      <c r="V44" s="10"/>
      <c r="W44" s="10"/>
      <c r="X44" s="13">
        <f>SUM(X36:X43)</f>
        <v>2.5000000000000004</v>
      </c>
      <c r="Z44" s="9" t="s">
        <v>11</v>
      </c>
      <c r="AA44" s="10"/>
      <c r="AB44" s="10"/>
      <c r="AC44" s="10"/>
      <c r="AD44" s="13">
        <f>SUM(AD36:AD43)</f>
        <v>3.333333333333333</v>
      </c>
    </row>
    <row r="45" spans="2:30" ht="14.25" thickBot="1" x14ac:dyDescent="0.2"/>
    <row r="46" spans="2:30" x14ac:dyDescent="0.15">
      <c r="B46" s="25" t="s">
        <v>45</v>
      </c>
      <c r="C46" s="26"/>
      <c r="D46" s="26"/>
      <c r="E46" s="26"/>
      <c r="F46" s="1">
        <v>9</v>
      </c>
      <c r="H46" s="25" t="s">
        <v>51</v>
      </c>
      <c r="I46" s="26"/>
      <c r="J46" s="26"/>
      <c r="K46" s="26"/>
      <c r="L46" s="1">
        <v>4</v>
      </c>
      <c r="N46" s="25" t="s">
        <v>46</v>
      </c>
      <c r="O46" s="26"/>
      <c r="P46" s="26"/>
      <c r="Q46" s="26"/>
      <c r="R46" s="1">
        <v>4</v>
      </c>
      <c r="T46" s="25" t="s">
        <v>50</v>
      </c>
      <c r="U46" s="26"/>
      <c r="V46" s="26"/>
      <c r="W46" s="26"/>
      <c r="X46" s="1">
        <v>3</v>
      </c>
      <c r="Z46" t="s">
        <v>80</v>
      </c>
    </row>
    <row r="47" spans="2:30" x14ac:dyDescent="0.15">
      <c r="B47" s="2" t="s">
        <v>29</v>
      </c>
      <c r="C47" s="3">
        <v>25</v>
      </c>
      <c r="D47" s="3">
        <v>5</v>
      </c>
      <c r="E47" s="3">
        <f>C47+D47</f>
        <v>30</v>
      </c>
      <c r="F47" s="18">
        <f>D47/F$46</f>
        <v>0.55555555555555558</v>
      </c>
      <c r="H47" s="2" t="s">
        <v>29</v>
      </c>
      <c r="I47" s="3">
        <v>20</v>
      </c>
      <c r="J47" s="3">
        <v>2</v>
      </c>
      <c r="K47" s="3">
        <f>I47+J47</f>
        <v>22</v>
      </c>
      <c r="L47" s="18">
        <f>J47/L$46</f>
        <v>0.5</v>
      </c>
      <c r="N47" s="2" t="s">
        <v>29</v>
      </c>
      <c r="O47" s="3">
        <v>20</v>
      </c>
      <c r="P47" s="3">
        <v>4</v>
      </c>
      <c r="Q47" s="3">
        <f>O47+P47</f>
        <v>24</v>
      </c>
      <c r="R47" s="18">
        <f>P47/R$46</f>
        <v>1</v>
      </c>
      <c r="T47" s="2" t="s">
        <v>29</v>
      </c>
      <c r="U47" s="3">
        <v>30</v>
      </c>
      <c r="V47" s="3">
        <v>2</v>
      </c>
      <c r="W47" s="3">
        <f>U47+V47</f>
        <v>32</v>
      </c>
      <c r="X47" s="18">
        <f>V47/X$46</f>
        <v>0.66666666666666663</v>
      </c>
      <c r="Z47" t="s">
        <v>81</v>
      </c>
    </row>
    <row r="48" spans="2:30" x14ac:dyDescent="0.15">
      <c r="B48" s="2" t="s">
        <v>1</v>
      </c>
      <c r="C48" s="3">
        <v>8</v>
      </c>
      <c r="D48" s="3">
        <v>3</v>
      </c>
      <c r="E48" s="3">
        <f t="shared" ref="E48:E54" si="38">C48+D48</f>
        <v>11</v>
      </c>
      <c r="F48" s="18">
        <f t="shared" ref="F48:F54" si="39">D48/F$46</f>
        <v>0.33333333333333331</v>
      </c>
      <c r="H48" s="2" t="s">
        <v>1</v>
      </c>
      <c r="I48" s="3">
        <v>5</v>
      </c>
      <c r="J48" s="3">
        <v>2</v>
      </c>
      <c r="K48" s="3">
        <f t="shared" ref="K48:K54" si="40">I48+J48</f>
        <v>7</v>
      </c>
      <c r="L48" s="18">
        <f t="shared" ref="L48:L54" si="41">J48/L$46</f>
        <v>0.5</v>
      </c>
      <c r="N48" s="2" t="s">
        <v>1</v>
      </c>
      <c r="O48" s="3">
        <v>5</v>
      </c>
      <c r="P48" s="3">
        <v>0</v>
      </c>
      <c r="Q48" s="3">
        <f t="shared" ref="Q48:Q54" si="42">O48+P48</f>
        <v>5</v>
      </c>
      <c r="R48" s="18">
        <f t="shared" ref="R48:R54" si="43">P48/R$46</f>
        <v>0</v>
      </c>
      <c r="T48" s="2" t="s">
        <v>1</v>
      </c>
      <c r="U48" s="3">
        <v>11</v>
      </c>
      <c r="V48" s="3">
        <v>2</v>
      </c>
      <c r="W48" s="3">
        <f t="shared" ref="W48:W54" si="44">U48+V48</f>
        <v>13</v>
      </c>
      <c r="X48" s="18">
        <f t="shared" ref="X48:X54" si="45">V48/X$46</f>
        <v>0.66666666666666663</v>
      </c>
    </row>
    <row r="49" spans="2:24" x14ac:dyDescent="0.15">
      <c r="B49" s="2" t="s">
        <v>2</v>
      </c>
      <c r="C49" s="3">
        <v>0</v>
      </c>
      <c r="D49" s="3">
        <v>0</v>
      </c>
      <c r="E49" s="3">
        <f t="shared" si="38"/>
        <v>0</v>
      </c>
      <c r="F49" s="18">
        <f t="shared" si="39"/>
        <v>0</v>
      </c>
      <c r="H49" s="2" t="s">
        <v>2</v>
      </c>
      <c r="I49" s="3">
        <v>0</v>
      </c>
      <c r="J49" s="3">
        <v>0</v>
      </c>
      <c r="K49" s="3">
        <f t="shared" si="40"/>
        <v>0</v>
      </c>
      <c r="L49" s="18">
        <f t="shared" si="41"/>
        <v>0</v>
      </c>
      <c r="N49" s="2" t="s">
        <v>2</v>
      </c>
      <c r="O49" s="3">
        <v>0</v>
      </c>
      <c r="P49" s="3">
        <v>2</v>
      </c>
      <c r="Q49" s="3">
        <f t="shared" si="42"/>
        <v>2</v>
      </c>
      <c r="R49" s="18">
        <f t="shared" si="43"/>
        <v>0.5</v>
      </c>
      <c r="T49" s="2" t="s">
        <v>2</v>
      </c>
      <c r="U49" s="3">
        <v>0</v>
      </c>
      <c r="V49" s="3">
        <v>0</v>
      </c>
      <c r="W49" s="3">
        <f t="shared" si="44"/>
        <v>0</v>
      </c>
      <c r="X49" s="18">
        <f t="shared" si="45"/>
        <v>0</v>
      </c>
    </row>
    <row r="50" spans="2:24" x14ac:dyDescent="0.15">
      <c r="B50" s="2" t="s">
        <v>3</v>
      </c>
      <c r="C50" s="6">
        <v>7</v>
      </c>
      <c r="D50" s="6">
        <v>7</v>
      </c>
      <c r="E50" s="3">
        <f t="shared" si="38"/>
        <v>14</v>
      </c>
      <c r="F50" s="18">
        <f t="shared" si="39"/>
        <v>0.77777777777777779</v>
      </c>
      <c r="H50" s="2" t="s">
        <v>3</v>
      </c>
      <c r="I50" s="6">
        <v>5</v>
      </c>
      <c r="J50" s="6">
        <v>0</v>
      </c>
      <c r="K50" s="3">
        <f t="shared" si="40"/>
        <v>5</v>
      </c>
      <c r="L50" s="18">
        <f t="shared" si="41"/>
        <v>0</v>
      </c>
      <c r="N50" s="2" t="s">
        <v>3</v>
      </c>
      <c r="O50" s="6">
        <v>5</v>
      </c>
      <c r="P50" s="6">
        <v>4</v>
      </c>
      <c r="Q50" s="3">
        <f t="shared" si="42"/>
        <v>9</v>
      </c>
      <c r="R50" s="18">
        <f t="shared" si="43"/>
        <v>1</v>
      </c>
      <c r="T50" s="2" t="s">
        <v>3</v>
      </c>
      <c r="U50" s="6">
        <v>9</v>
      </c>
      <c r="V50" s="6">
        <v>0</v>
      </c>
      <c r="W50" s="3">
        <f t="shared" si="44"/>
        <v>9</v>
      </c>
      <c r="X50" s="18">
        <f t="shared" si="45"/>
        <v>0</v>
      </c>
    </row>
    <row r="51" spans="2:24" x14ac:dyDescent="0.15">
      <c r="B51" s="2" t="s">
        <v>4</v>
      </c>
      <c r="C51" s="6">
        <v>12</v>
      </c>
      <c r="D51" s="6">
        <v>8</v>
      </c>
      <c r="E51" s="6">
        <f t="shared" si="38"/>
        <v>20</v>
      </c>
      <c r="F51" s="18">
        <f t="shared" si="39"/>
        <v>0.88888888888888884</v>
      </c>
      <c r="H51" s="2" t="s">
        <v>4</v>
      </c>
      <c r="I51" s="6">
        <v>7</v>
      </c>
      <c r="J51" s="6">
        <v>3</v>
      </c>
      <c r="K51" s="6">
        <f t="shared" si="40"/>
        <v>10</v>
      </c>
      <c r="L51" s="18">
        <f t="shared" si="41"/>
        <v>0.75</v>
      </c>
      <c r="N51" s="2" t="s">
        <v>4</v>
      </c>
      <c r="O51" s="6">
        <v>7</v>
      </c>
      <c r="P51" s="6">
        <v>2</v>
      </c>
      <c r="Q51" s="6">
        <f t="shared" si="42"/>
        <v>9</v>
      </c>
      <c r="R51" s="18">
        <f t="shared" si="43"/>
        <v>0.5</v>
      </c>
      <c r="T51" s="2" t="s">
        <v>4</v>
      </c>
      <c r="U51" s="6">
        <v>11</v>
      </c>
      <c r="V51" s="6">
        <v>0</v>
      </c>
      <c r="W51" s="6">
        <f t="shared" si="44"/>
        <v>11</v>
      </c>
      <c r="X51" s="18">
        <f t="shared" si="45"/>
        <v>0</v>
      </c>
    </row>
    <row r="52" spans="2:24" x14ac:dyDescent="0.15">
      <c r="B52" s="2" t="s">
        <v>5</v>
      </c>
      <c r="C52" s="6">
        <v>6</v>
      </c>
      <c r="D52" s="6">
        <v>1</v>
      </c>
      <c r="E52" s="3">
        <f t="shared" si="38"/>
        <v>7</v>
      </c>
      <c r="F52" s="18">
        <f t="shared" si="39"/>
        <v>0.1111111111111111</v>
      </c>
      <c r="H52" s="2" t="s">
        <v>5</v>
      </c>
      <c r="I52" s="6">
        <v>3</v>
      </c>
      <c r="J52" s="6">
        <v>3</v>
      </c>
      <c r="K52" s="3">
        <f t="shared" si="40"/>
        <v>6</v>
      </c>
      <c r="L52" s="18">
        <f t="shared" si="41"/>
        <v>0.75</v>
      </c>
      <c r="N52" s="2" t="s">
        <v>5</v>
      </c>
      <c r="O52" s="6">
        <v>3</v>
      </c>
      <c r="P52" s="6">
        <v>2</v>
      </c>
      <c r="Q52" s="3">
        <f t="shared" si="42"/>
        <v>5</v>
      </c>
      <c r="R52" s="18">
        <f t="shared" si="43"/>
        <v>0.5</v>
      </c>
      <c r="T52" s="2" t="s">
        <v>5</v>
      </c>
      <c r="U52" s="6">
        <v>1</v>
      </c>
      <c r="V52" s="6">
        <v>1</v>
      </c>
      <c r="W52" s="3">
        <f t="shared" si="44"/>
        <v>2</v>
      </c>
      <c r="X52" s="18">
        <f t="shared" si="45"/>
        <v>0.33333333333333331</v>
      </c>
    </row>
    <row r="53" spans="2:24" x14ac:dyDescent="0.15">
      <c r="B53" s="2" t="s">
        <v>6</v>
      </c>
      <c r="C53" s="6">
        <v>7</v>
      </c>
      <c r="D53" s="6">
        <v>2</v>
      </c>
      <c r="E53" s="3">
        <f t="shared" si="38"/>
        <v>9</v>
      </c>
      <c r="F53" s="18">
        <f t="shared" si="39"/>
        <v>0.22222222222222221</v>
      </c>
      <c r="H53" s="2" t="s">
        <v>6</v>
      </c>
      <c r="I53" s="6">
        <v>5</v>
      </c>
      <c r="J53" s="6">
        <v>1</v>
      </c>
      <c r="K53" s="3">
        <f t="shared" si="40"/>
        <v>6</v>
      </c>
      <c r="L53" s="18">
        <f t="shared" si="41"/>
        <v>0.25</v>
      </c>
      <c r="N53" s="2" t="s">
        <v>6</v>
      </c>
      <c r="O53" s="6">
        <v>5</v>
      </c>
      <c r="P53" s="6">
        <v>0</v>
      </c>
      <c r="Q53" s="3">
        <f t="shared" si="42"/>
        <v>5</v>
      </c>
      <c r="R53" s="18">
        <f t="shared" si="43"/>
        <v>0</v>
      </c>
      <c r="T53" s="2" t="s">
        <v>6</v>
      </c>
      <c r="U53" s="6">
        <v>15</v>
      </c>
      <c r="V53" s="6">
        <v>0</v>
      </c>
      <c r="W53" s="3">
        <f t="shared" si="44"/>
        <v>15</v>
      </c>
      <c r="X53" s="18">
        <f t="shared" si="45"/>
        <v>0</v>
      </c>
    </row>
    <row r="54" spans="2:24" x14ac:dyDescent="0.15">
      <c r="B54" s="2" t="s">
        <v>7</v>
      </c>
      <c r="C54" s="6">
        <v>6</v>
      </c>
      <c r="D54" s="6">
        <v>0</v>
      </c>
      <c r="E54" s="3">
        <f t="shared" si="38"/>
        <v>6</v>
      </c>
      <c r="F54" s="18">
        <f t="shared" si="39"/>
        <v>0</v>
      </c>
      <c r="H54" s="2" t="s">
        <v>7</v>
      </c>
      <c r="I54" s="6">
        <v>0</v>
      </c>
      <c r="J54" s="6">
        <v>0</v>
      </c>
      <c r="K54" s="3">
        <f t="shared" si="40"/>
        <v>0</v>
      </c>
      <c r="L54" s="18">
        <f t="shared" si="41"/>
        <v>0</v>
      </c>
      <c r="N54" s="2" t="s">
        <v>7</v>
      </c>
      <c r="O54" s="6">
        <v>0</v>
      </c>
      <c r="P54" s="6">
        <v>1</v>
      </c>
      <c r="Q54" s="3">
        <f t="shared" si="42"/>
        <v>1</v>
      </c>
      <c r="R54" s="18">
        <f t="shared" si="43"/>
        <v>0.25</v>
      </c>
      <c r="T54" s="2" t="s">
        <v>7</v>
      </c>
      <c r="U54" s="6">
        <v>4</v>
      </c>
      <c r="V54" s="6">
        <v>0</v>
      </c>
      <c r="W54" s="3">
        <f t="shared" si="44"/>
        <v>4</v>
      </c>
      <c r="X54" s="18">
        <f t="shared" si="45"/>
        <v>0</v>
      </c>
    </row>
    <row r="55" spans="2:24" ht="14.25" thickBot="1" x14ac:dyDescent="0.2">
      <c r="B55" s="9" t="s">
        <v>11</v>
      </c>
      <c r="C55" s="10"/>
      <c r="D55" s="10"/>
      <c r="E55" s="10"/>
      <c r="F55" s="13">
        <f>SUM(F47:F54)</f>
        <v>2.8888888888888888</v>
      </c>
      <c r="H55" s="9" t="s">
        <v>11</v>
      </c>
      <c r="I55" s="10"/>
      <c r="J55" s="10"/>
      <c r="K55" s="10"/>
      <c r="L55" s="13">
        <f>SUM(L47:L54)</f>
        <v>2.75</v>
      </c>
      <c r="N55" s="9" t="s">
        <v>11</v>
      </c>
      <c r="O55" s="10"/>
      <c r="P55" s="10"/>
      <c r="Q55" s="10"/>
      <c r="R55" s="13">
        <f>SUM(R47:R54)</f>
        <v>3.75</v>
      </c>
      <c r="T55" s="9" t="s">
        <v>11</v>
      </c>
      <c r="U55" s="10"/>
      <c r="V55" s="10"/>
      <c r="W55" s="10"/>
      <c r="X55" s="13">
        <f>SUM(X47:X54)</f>
        <v>1.6666666666666665</v>
      </c>
    </row>
  </sheetData>
  <mergeCells count="24">
    <mergeCell ref="B46:E46"/>
    <mergeCell ref="Z35:AC35"/>
    <mergeCell ref="T35:W35"/>
    <mergeCell ref="H35:K35"/>
    <mergeCell ref="N35:Q35"/>
    <mergeCell ref="B35:E35"/>
    <mergeCell ref="H46:K46"/>
    <mergeCell ref="N46:Q46"/>
    <mergeCell ref="T46:W46"/>
    <mergeCell ref="H24:K24"/>
    <mergeCell ref="Z24:AC24"/>
    <mergeCell ref="B24:E24"/>
    <mergeCell ref="T2:W2"/>
    <mergeCell ref="Z2:AC2"/>
    <mergeCell ref="T13:W13"/>
    <mergeCell ref="Z13:AC13"/>
    <mergeCell ref="N24:Q24"/>
    <mergeCell ref="T24:W24"/>
    <mergeCell ref="B2:E2"/>
    <mergeCell ref="H2:K2"/>
    <mergeCell ref="N2:Q2"/>
    <mergeCell ref="B13:E13"/>
    <mergeCell ref="H13:K13"/>
    <mergeCell ref="N13:Q13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55"/>
  <sheetViews>
    <sheetView topLeftCell="A16" workbookViewId="0">
      <selection activeCell="AA47" sqref="AA47:AB54"/>
    </sheetView>
  </sheetViews>
  <sheetFormatPr defaultRowHeight="13.5" x14ac:dyDescent="0.15"/>
  <cols>
    <col min="1" max="1" width="4.875" customWidth="1"/>
    <col min="2" max="2" width="5.25" bestFit="1" customWidth="1"/>
    <col min="3" max="3" width="3.5" bestFit="1" customWidth="1"/>
    <col min="4" max="4" width="3.5" customWidth="1"/>
    <col min="5" max="5" width="3.5" bestFit="1" customWidth="1"/>
    <col min="6" max="6" width="6.875" bestFit="1" customWidth="1"/>
    <col min="7" max="7" width="4.875" customWidth="1"/>
    <col min="8" max="8" width="5.25" bestFit="1" customWidth="1"/>
    <col min="9" max="9" width="3.5" bestFit="1" customWidth="1"/>
    <col min="10" max="10" width="3.5" customWidth="1"/>
    <col min="11" max="11" width="3.5" bestFit="1" customWidth="1"/>
    <col min="12" max="12" width="6.875" bestFit="1" customWidth="1"/>
    <col min="13" max="13" width="4.875" customWidth="1"/>
    <col min="14" max="14" width="5.25" bestFit="1" customWidth="1"/>
    <col min="15" max="15" width="3.5" bestFit="1" customWidth="1"/>
    <col min="16" max="16" width="3.5" customWidth="1"/>
    <col min="17" max="17" width="3.5" bestFit="1" customWidth="1"/>
    <col min="18" max="18" width="6.875" bestFit="1" customWidth="1"/>
    <col min="19" max="19" width="4.875" customWidth="1"/>
    <col min="20" max="20" width="5.25" bestFit="1" customWidth="1"/>
    <col min="21" max="21" width="3.5" bestFit="1" customWidth="1"/>
    <col min="22" max="22" width="3.5" customWidth="1"/>
    <col min="23" max="23" width="3.5" bestFit="1" customWidth="1"/>
    <col min="24" max="24" width="6.875" bestFit="1" customWidth="1"/>
    <col min="25" max="25" width="4.875" customWidth="1"/>
    <col min="26" max="26" width="5.25" bestFit="1" customWidth="1"/>
    <col min="27" max="27" width="3.5" bestFit="1" customWidth="1"/>
    <col min="28" max="28" width="3.5" customWidth="1"/>
    <col min="29" max="29" width="3.5" bestFit="1" customWidth="1"/>
    <col min="30" max="30" width="6.875" bestFit="1" customWidth="1"/>
  </cols>
  <sheetData>
    <row r="1" spans="2:30" ht="14.25" thickBot="1" x14ac:dyDescent="0.2"/>
    <row r="2" spans="2:30" x14ac:dyDescent="0.15">
      <c r="B2" s="27" t="s">
        <v>28</v>
      </c>
      <c r="C2" s="28"/>
      <c r="D2" s="28"/>
      <c r="E2" s="28"/>
      <c r="F2" s="1" t="s">
        <v>33</v>
      </c>
      <c r="G2" s="3"/>
      <c r="H2" s="25" t="s">
        <v>0</v>
      </c>
      <c r="I2" s="26"/>
      <c r="J2" s="26"/>
      <c r="K2" s="26"/>
      <c r="L2" s="1">
        <v>17</v>
      </c>
      <c r="N2" s="25" t="s">
        <v>8</v>
      </c>
      <c r="O2" s="26"/>
      <c r="P2" s="26"/>
      <c r="Q2" s="26"/>
      <c r="R2" s="1">
        <v>15</v>
      </c>
      <c r="T2" s="25" t="s">
        <v>82</v>
      </c>
      <c r="U2" s="26"/>
      <c r="V2" s="26"/>
      <c r="W2" s="26"/>
      <c r="X2" s="1">
        <v>18</v>
      </c>
      <c r="Y2" s="3"/>
      <c r="Z2" s="25" t="s">
        <v>83</v>
      </c>
      <c r="AA2" s="26"/>
      <c r="AB2" s="26"/>
      <c r="AC2" s="26"/>
      <c r="AD2" s="1">
        <v>15</v>
      </c>
    </row>
    <row r="3" spans="2:30" x14ac:dyDescent="0.15">
      <c r="B3" s="2" t="s">
        <v>84</v>
      </c>
      <c r="C3" s="3"/>
      <c r="D3" s="3"/>
      <c r="E3" s="3"/>
      <c r="F3" s="4"/>
      <c r="G3" s="3"/>
      <c r="H3" s="2" t="s">
        <v>84</v>
      </c>
      <c r="I3" s="3">
        <v>18</v>
      </c>
      <c r="J3" s="3">
        <v>16</v>
      </c>
      <c r="K3" s="3">
        <f>I3+J3</f>
        <v>34</v>
      </c>
      <c r="L3" s="18">
        <f t="shared" ref="L3:L10" si="0">(K3-I3)/$L$2</f>
        <v>0.94117647058823528</v>
      </c>
      <c r="N3" s="2" t="s">
        <v>85</v>
      </c>
      <c r="O3" s="3">
        <v>19</v>
      </c>
      <c r="P3" s="3">
        <v>11</v>
      </c>
      <c r="Q3" s="3">
        <f>O3+P3</f>
        <v>30</v>
      </c>
      <c r="R3" s="18">
        <f>(Q3-O3)/$R$2</f>
        <v>0.73333333333333328</v>
      </c>
      <c r="T3" s="2" t="s">
        <v>85</v>
      </c>
      <c r="U3" s="3">
        <v>20</v>
      </c>
      <c r="V3" s="3">
        <v>15</v>
      </c>
      <c r="W3" s="3">
        <f>U3+V3</f>
        <v>35</v>
      </c>
      <c r="X3" s="18">
        <f>V3/X$2</f>
        <v>0.83333333333333337</v>
      </c>
      <c r="Y3" s="3"/>
      <c r="Z3" s="2" t="s">
        <v>85</v>
      </c>
      <c r="AA3" s="3">
        <v>20</v>
      </c>
      <c r="AB3" s="3">
        <v>14</v>
      </c>
      <c r="AC3" s="3">
        <f>AA3+AB3</f>
        <v>34</v>
      </c>
      <c r="AD3" s="18">
        <f>AB3/AD$2</f>
        <v>0.93333333333333335</v>
      </c>
    </row>
    <row r="4" spans="2:30" x14ac:dyDescent="0.15">
      <c r="B4" s="2" t="s">
        <v>1</v>
      </c>
      <c r="C4" s="3"/>
      <c r="D4" s="3"/>
      <c r="E4" s="3"/>
      <c r="F4" s="8"/>
      <c r="G4" s="7"/>
      <c r="H4" s="2" t="s">
        <v>1</v>
      </c>
      <c r="I4" s="3">
        <v>5</v>
      </c>
      <c r="J4" s="3">
        <v>12</v>
      </c>
      <c r="K4" s="3">
        <f t="shared" ref="K4:K10" si="1">I4+J4</f>
        <v>17</v>
      </c>
      <c r="L4" s="18">
        <f t="shared" si="0"/>
        <v>0.70588235294117652</v>
      </c>
      <c r="N4" s="2" t="s">
        <v>1</v>
      </c>
      <c r="O4" s="3">
        <v>6</v>
      </c>
      <c r="P4" s="3">
        <v>7</v>
      </c>
      <c r="Q4" s="3">
        <f t="shared" ref="Q4:Q10" si="2">O4+P4</f>
        <v>13</v>
      </c>
      <c r="R4" s="18">
        <f t="shared" ref="R4:R10" si="3">(Q4-O4)/$R$2</f>
        <v>0.46666666666666667</v>
      </c>
      <c r="T4" s="2" t="s">
        <v>1</v>
      </c>
      <c r="U4" s="3">
        <v>8</v>
      </c>
      <c r="V4" s="3">
        <v>11</v>
      </c>
      <c r="W4" s="3">
        <f t="shared" ref="W4:W10" si="4">U4+V4</f>
        <v>19</v>
      </c>
      <c r="X4" s="18">
        <f t="shared" ref="X4:X10" si="5">V4/X$2</f>
        <v>0.61111111111111116</v>
      </c>
      <c r="Y4" s="7"/>
      <c r="Z4" s="2" t="s">
        <v>1</v>
      </c>
      <c r="AA4" s="3">
        <v>11</v>
      </c>
      <c r="AB4" s="3">
        <v>9</v>
      </c>
      <c r="AC4" s="3">
        <f t="shared" ref="AC4:AC10" si="6">AA4+AB4</f>
        <v>20</v>
      </c>
      <c r="AD4" s="18">
        <f t="shared" ref="AD4:AD10" si="7">AB4/AD$2</f>
        <v>0.6</v>
      </c>
    </row>
    <row r="5" spans="2:30" x14ac:dyDescent="0.15">
      <c r="B5" s="2" t="s">
        <v>2</v>
      </c>
      <c r="C5" s="3"/>
      <c r="D5" s="3"/>
      <c r="E5" s="3"/>
      <c r="F5" s="8"/>
      <c r="G5" s="3"/>
      <c r="H5" s="2" t="s">
        <v>2</v>
      </c>
      <c r="I5" s="3">
        <v>0</v>
      </c>
      <c r="J5" s="3">
        <v>0</v>
      </c>
      <c r="K5" s="3">
        <f t="shared" si="1"/>
        <v>0</v>
      </c>
      <c r="L5" s="18">
        <f t="shared" si="0"/>
        <v>0</v>
      </c>
      <c r="N5" s="2" t="s">
        <v>2</v>
      </c>
      <c r="O5" s="3">
        <v>0</v>
      </c>
      <c r="P5" s="3">
        <v>0</v>
      </c>
      <c r="Q5" s="3">
        <f t="shared" si="2"/>
        <v>0</v>
      </c>
      <c r="R5" s="18">
        <f t="shared" si="3"/>
        <v>0</v>
      </c>
      <c r="T5" s="2" t="s">
        <v>2</v>
      </c>
      <c r="U5" s="3">
        <v>0</v>
      </c>
      <c r="V5" s="3">
        <v>0</v>
      </c>
      <c r="W5" s="3">
        <f t="shared" si="4"/>
        <v>0</v>
      </c>
      <c r="X5" s="18">
        <f t="shared" si="5"/>
        <v>0</v>
      </c>
      <c r="Y5" s="3"/>
      <c r="Z5" s="2" t="s">
        <v>2</v>
      </c>
      <c r="AA5" s="3">
        <v>0</v>
      </c>
      <c r="AB5" s="3">
        <v>0</v>
      </c>
      <c r="AC5" s="3">
        <f t="shared" si="6"/>
        <v>0</v>
      </c>
      <c r="AD5" s="18">
        <f t="shared" si="7"/>
        <v>0</v>
      </c>
    </row>
    <row r="6" spans="2:30" x14ac:dyDescent="0.15">
      <c r="B6" s="2" t="s">
        <v>3</v>
      </c>
      <c r="C6" s="6"/>
      <c r="D6" s="6"/>
      <c r="E6" s="3"/>
      <c r="F6" s="8"/>
      <c r="G6" s="3"/>
      <c r="H6" s="2" t="s">
        <v>3</v>
      </c>
      <c r="I6" s="6">
        <v>3</v>
      </c>
      <c r="J6" s="6">
        <v>7</v>
      </c>
      <c r="K6" s="3">
        <f t="shared" si="1"/>
        <v>10</v>
      </c>
      <c r="L6" s="18">
        <f t="shared" si="0"/>
        <v>0.41176470588235292</v>
      </c>
      <c r="N6" s="2" t="s">
        <v>3</v>
      </c>
      <c r="O6" s="6">
        <v>3</v>
      </c>
      <c r="P6" s="6">
        <v>10</v>
      </c>
      <c r="Q6" s="3">
        <f t="shared" si="2"/>
        <v>13</v>
      </c>
      <c r="R6" s="18">
        <f t="shared" si="3"/>
        <v>0.66666666666666663</v>
      </c>
      <c r="T6" s="2" t="s">
        <v>3</v>
      </c>
      <c r="U6" s="6">
        <v>6</v>
      </c>
      <c r="V6" s="6">
        <v>5</v>
      </c>
      <c r="W6" s="3">
        <f t="shared" si="4"/>
        <v>11</v>
      </c>
      <c r="X6" s="18">
        <f t="shared" si="5"/>
        <v>0.27777777777777779</v>
      </c>
      <c r="Y6" s="3"/>
      <c r="Z6" s="2" t="s">
        <v>3</v>
      </c>
      <c r="AA6" s="6">
        <v>5</v>
      </c>
      <c r="AB6" s="6">
        <v>6</v>
      </c>
      <c r="AC6" s="3">
        <f t="shared" si="6"/>
        <v>11</v>
      </c>
      <c r="AD6" s="18">
        <f t="shared" si="7"/>
        <v>0.4</v>
      </c>
    </row>
    <row r="7" spans="2:30" x14ac:dyDescent="0.15">
      <c r="B7" s="2" t="s">
        <v>4</v>
      </c>
      <c r="C7" s="6"/>
      <c r="D7" s="6"/>
      <c r="E7" s="3"/>
      <c r="F7" s="8"/>
      <c r="G7" s="3"/>
      <c r="H7" s="2" t="s">
        <v>4</v>
      </c>
      <c r="I7" s="6">
        <v>8</v>
      </c>
      <c r="J7" s="6">
        <v>12</v>
      </c>
      <c r="K7" s="3">
        <f t="shared" si="1"/>
        <v>20</v>
      </c>
      <c r="L7" s="18">
        <f t="shared" si="0"/>
        <v>0.70588235294117652</v>
      </c>
      <c r="N7" s="2" t="s">
        <v>4</v>
      </c>
      <c r="O7" s="6">
        <v>4</v>
      </c>
      <c r="P7" s="6">
        <v>5</v>
      </c>
      <c r="Q7" s="3">
        <f t="shared" si="2"/>
        <v>9</v>
      </c>
      <c r="R7" s="18">
        <f t="shared" si="3"/>
        <v>0.33333333333333331</v>
      </c>
      <c r="T7" s="2" t="s">
        <v>4</v>
      </c>
      <c r="U7" s="6">
        <v>7</v>
      </c>
      <c r="V7" s="6">
        <v>5</v>
      </c>
      <c r="W7" s="3">
        <f t="shared" si="4"/>
        <v>12</v>
      </c>
      <c r="X7" s="18">
        <f t="shared" si="5"/>
        <v>0.27777777777777779</v>
      </c>
      <c r="Y7" s="3"/>
      <c r="Z7" s="2" t="s">
        <v>4</v>
      </c>
      <c r="AA7" s="6">
        <v>4</v>
      </c>
      <c r="AB7" s="6">
        <v>2</v>
      </c>
      <c r="AC7" s="3">
        <f t="shared" si="6"/>
        <v>6</v>
      </c>
      <c r="AD7" s="18">
        <f t="shared" si="7"/>
        <v>0.13333333333333333</v>
      </c>
    </row>
    <row r="8" spans="2:30" x14ac:dyDescent="0.15">
      <c r="B8" s="2" t="s">
        <v>5</v>
      </c>
      <c r="C8" s="6"/>
      <c r="D8" s="6"/>
      <c r="E8" s="3"/>
      <c r="F8" s="8"/>
      <c r="G8" s="3"/>
      <c r="H8" s="2" t="s">
        <v>5</v>
      </c>
      <c r="I8" s="6">
        <v>7</v>
      </c>
      <c r="J8" s="6">
        <v>11</v>
      </c>
      <c r="K8" s="3">
        <f t="shared" si="1"/>
        <v>18</v>
      </c>
      <c r="L8" s="18">
        <f t="shared" si="0"/>
        <v>0.6470588235294118</v>
      </c>
      <c r="N8" s="2" t="s">
        <v>5</v>
      </c>
      <c r="O8" s="6">
        <v>4</v>
      </c>
      <c r="P8" s="6">
        <v>5</v>
      </c>
      <c r="Q8" s="3">
        <f t="shared" si="2"/>
        <v>9</v>
      </c>
      <c r="R8" s="18">
        <f t="shared" si="3"/>
        <v>0.33333333333333331</v>
      </c>
      <c r="T8" s="2" t="s">
        <v>5</v>
      </c>
      <c r="U8" s="6">
        <v>7</v>
      </c>
      <c r="V8" s="6">
        <v>7</v>
      </c>
      <c r="W8" s="3">
        <f t="shared" si="4"/>
        <v>14</v>
      </c>
      <c r="X8" s="18">
        <f t="shared" si="5"/>
        <v>0.3888888888888889</v>
      </c>
      <c r="Y8" s="3"/>
      <c r="Z8" s="2" t="s">
        <v>5</v>
      </c>
      <c r="AA8" s="6">
        <v>7</v>
      </c>
      <c r="AB8" s="6">
        <v>2</v>
      </c>
      <c r="AC8" s="3">
        <f t="shared" si="6"/>
        <v>9</v>
      </c>
      <c r="AD8" s="18">
        <f t="shared" si="7"/>
        <v>0.13333333333333333</v>
      </c>
    </row>
    <row r="9" spans="2:30" x14ac:dyDescent="0.15">
      <c r="B9" s="2" t="s">
        <v>6</v>
      </c>
      <c r="C9" s="6"/>
      <c r="D9" s="6"/>
      <c r="E9" s="3"/>
      <c r="F9" s="8"/>
      <c r="G9" s="3"/>
      <c r="H9" s="2" t="s">
        <v>6</v>
      </c>
      <c r="I9" s="6">
        <v>6</v>
      </c>
      <c r="J9" s="6">
        <v>3</v>
      </c>
      <c r="K9" s="3">
        <f t="shared" si="1"/>
        <v>9</v>
      </c>
      <c r="L9" s="18">
        <f t="shared" si="0"/>
        <v>0.17647058823529413</v>
      </c>
      <c r="N9" s="2" t="s">
        <v>6</v>
      </c>
      <c r="O9" s="6">
        <v>6</v>
      </c>
      <c r="P9" s="6">
        <v>6</v>
      </c>
      <c r="Q9" s="3">
        <f t="shared" si="2"/>
        <v>12</v>
      </c>
      <c r="R9" s="18">
        <f t="shared" si="3"/>
        <v>0.4</v>
      </c>
      <c r="T9" s="2" t="s">
        <v>6</v>
      </c>
      <c r="U9" s="6">
        <v>7</v>
      </c>
      <c r="V9" s="6">
        <v>1</v>
      </c>
      <c r="W9" s="3">
        <f t="shared" si="4"/>
        <v>8</v>
      </c>
      <c r="X9" s="18">
        <f t="shared" si="5"/>
        <v>5.5555555555555552E-2</v>
      </c>
      <c r="Y9" s="3"/>
      <c r="Z9" s="2" t="s">
        <v>6</v>
      </c>
      <c r="AA9" s="6">
        <v>6</v>
      </c>
      <c r="AB9" s="6">
        <v>0</v>
      </c>
      <c r="AC9" s="3">
        <f t="shared" si="6"/>
        <v>6</v>
      </c>
      <c r="AD9" s="18">
        <f t="shared" si="7"/>
        <v>0</v>
      </c>
    </row>
    <row r="10" spans="2:30" x14ac:dyDescent="0.15">
      <c r="B10" s="2" t="s">
        <v>7</v>
      </c>
      <c r="C10" s="3"/>
      <c r="D10" s="3"/>
      <c r="E10" s="3"/>
      <c r="F10" s="8"/>
      <c r="G10" s="3"/>
      <c r="H10" s="2" t="s">
        <v>7</v>
      </c>
      <c r="I10" s="3">
        <v>1</v>
      </c>
      <c r="J10" s="6">
        <v>0</v>
      </c>
      <c r="K10" s="3">
        <f t="shared" si="1"/>
        <v>1</v>
      </c>
      <c r="L10" s="18">
        <f t="shared" si="0"/>
        <v>0</v>
      </c>
      <c r="N10" s="2" t="s">
        <v>7</v>
      </c>
      <c r="O10" s="3">
        <v>1</v>
      </c>
      <c r="P10" s="6">
        <v>0</v>
      </c>
      <c r="Q10" s="3">
        <f t="shared" si="2"/>
        <v>1</v>
      </c>
      <c r="R10" s="18">
        <f t="shared" si="3"/>
        <v>0</v>
      </c>
      <c r="T10" s="2" t="s">
        <v>7</v>
      </c>
      <c r="U10" s="3">
        <v>0</v>
      </c>
      <c r="V10" s="6">
        <v>0</v>
      </c>
      <c r="W10" s="3">
        <f t="shared" si="4"/>
        <v>0</v>
      </c>
      <c r="X10" s="18">
        <f t="shared" si="5"/>
        <v>0</v>
      </c>
      <c r="Y10" s="3"/>
      <c r="Z10" s="2" t="s">
        <v>7</v>
      </c>
      <c r="AA10" s="3">
        <v>0</v>
      </c>
      <c r="AB10" s="6">
        <v>0</v>
      </c>
      <c r="AC10" s="3">
        <f t="shared" si="6"/>
        <v>0</v>
      </c>
      <c r="AD10" s="18">
        <f t="shared" si="7"/>
        <v>0</v>
      </c>
    </row>
    <row r="11" spans="2:30" ht="14.25" thickBot="1" x14ac:dyDescent="0.2">
      <c r="B11" s="9"/>
      <c r="C11" s="5"/>
      <c r="D11" s="5"/>
      <c r="E11" s="5"/>
      <c r="F11" s="12"/>
      <c r="G11" s="3"/>
      <c r="H11" s="9" t="s">
        <v>9</v>
      </c>
      <c r="I11" s="10"/>
      <c r="J11" s="10"/>
      <c r="K11" s="10"/>
      <c r="L11" s="13">
        <f>SUM(L3:L10)</f>
        <v>3.5882352941176467</v>
      </c>
      <c r="N11" s="9" t="s">
        <v>11</v>
      </c>
      <c r="O11" s="10"/>
      <c r="P11" s="10"/>
      <c r="Q11" s="10"/>
      <c r="R11" s="13">
        <f>SUM(R3:R10)</f>
        <v>2.9333333333333336</v>
      </c>
      <c r="T11" s="9" t="s">
        <v>20</v>
      </c>
      <c r="U11" s="5"/>
      <c r="V11" s="5"/>
      <c r="W11" s="5"/>
      <c r="X11" s="12">
        <f>SUM(X3:X10)</f>
        <v>2.4444444444444442</v>
      </c>
      <c r="Y11" s="3"/>
      <c r="Z11" s="9" t="s">
        <v>20</v>
      </c>
      <c r="AA11" s="10"/>
      <c r="AB11" s="10"/>
      <c r="AC11" s="10"/>
      <c r="AD11" s="13">
        <f>SUM(AD3:AD10)</f>
        <v>2.1999999999999997</v>
      </c>
    </row>
    <row r="12" spans="2:30" ht="14.25" thickBot="1" x14ac:dyDescent="0.2"/>
    <row r="13" spans="2:30" x14ac:dyDescent="0.15">
      <c r="B13" s="25" t="s">
        <v>86</v>
      </c>
      <c r="C13" s="26"/>
      <c r="D13" s="26"/>
      <c r="E13" s="26"/>
      <c r="F13" s="1">
        <v>2</v>
      </c>
      <c r="H13" s="25" t="s">
        <v>13</v>
      </c>
      <c r="I13" s="26"/>
      <c r="J13" s="26"/>
      <c r="K13" s="26"/>
      <c r="L13" s="1">
        <v>2</v>
      </c>
      <c r="N13" s="25" t="s">
        <v>87</v>
      </c>
      <c r="O13" s="26"/>
      <c r="P13" s="26"/>
      <c r="Q13" s="26"/>
      <c r="R13" s="1">
        <v>2</v>
      </c>
      <c r="T13" s="25" t="s">
        <v>18</v>
      </c>
      <c r="U13" s="26"/>
      <c r="V13" s="26"/>
      <c r="W13" s="26"/>
      <c r="X13" s="1">
        <v>18</v>
      </c>
      <c r="Z13" s="25" t="s">
        <v>88</v>
      </c>
      <c r="AA13" s="26"/>
      <c r="AB13" s="26"/>
      <c r="AC13" s="26"/>
      <c r="AD13" s="1">
        <v>6</v>
      </c>
    </row>
    <row r="14" spans="2:30" x14ac:dyDescent="0.15">
      <c r="B14" s="2" t="s">
        <v>84</v>
      </c>
      <c r="C14" s="3">
        <v>20</v>
      </c>
      <c r="D14" s="3">
        <v>2</v>
      </c>
      <c r="E14" s="3">
        <f>C14+D14</f>
        <v>22</v>
      </c>
      <c r="F14" s="18">
        <f>(E14-C14)/$F$13</f>
        <v>1</v>
      </c>
      <c r="H14" s="2" t="s">
        <v>84</v>
      </c>
      <c r="I14" s="3">
        <v>22</v>
      </c>
      <c r="J14" s="3">
        <v>0</v>
      </c>
      <c r="K14" s="3">
        <f>I14+J14</f>
        <v>22</v>
      </c>
      <c r="L14" s="18">
        <f t="shared" ref="L14:L21" si="8">(K14-I14)/L$13</f>
        <v>0</v>
      </c>
      <c r="N14" s="2" t="s">
        <v>89</v>
      </c>
      <c r="O14" s="3">
        <v>16</v>
      </c>
      <c r="P14" s="3">
        <v>0</v>
      </c>
      <c r="Q14" s="3">
        <f>O14+P14</f>
        <v>16</v>
      </c>
      <c r="R14" s="18">
        <f>P14/R$13</f>
        <v>0</v>
      </c>
      <c r="T14" s="2" t="s">
        <v>89</v>
      </c>
      <c r="U14" s="3">
        <v>18</v>
      </c>
      <c r="V14" s="3">
        <v>15</v>
      </c>
      <c r="W14" s="3">
        <f>U14+V14</f>
        <v>33</v>
      </c>
      <c r="X14" s="18">
        <f>(W14-U14)/X$13</f>
        <v>0.83333333333333337</v>
      </c>
      <c r="Z14" s="2" t="s">
        <v>89</v>
      </c>
      <c r="AA14" s="3">
        <v>15</v>
      </c>
      <c r="AB14" s="3">
        <v>1</v>
      </c>
      <c r="AC14" s="3">
        <f>AA14+AB14</f>
        <v>16</v>
      </c>
      <c r="AD14" s="18">
        <f>AB14/AD$13</f>
        <v>0.16666666666666666</v>
      </c>
    </row>
    <row r="15" spans="2:30" x14ac:dyDescent="0.15">
      <c r="B15" s="2" t="s">
        <v>1</v>
      </c>
      <c r="C15" s="3">
        <v>7</v>
      </c>
      <c r="D15" s="3">
        <v>0</v>
      </c>
      <c r="E15" s="3">
        <f t="shared" ref="E15:E21" si="9">C15+D15</f>
        <v>7</v>
      </c>
      <c r="F15" s="18">
        <f t="shared" ref="F15:F21" si="10">(E15-C15)/$F$13</f>
        <v>0</v>
      </c>
      <c r="H15" s="2" t="s">
        <v>1</v>
      </c>
      <c r="I15" s="3">
        <v>6</v>
      </c>
      <c r="J15" s="3">
        <v>0</v>
      </c>
      <c r="K15" s="3">
        <f t="shared" ref="K15:K21" si="11">I15+J15</f>
        <v>6</v>
      </c>
      <c r="L15" s="18">
        <f t="shared" si="8"/>
        <v>0</v>
      </c>
      <c r="N15" s="2" t="s">
        <v>1</v>
      </c>
      <c r="O15" s="3">
        <v>0</v>
      </c>
      <c r="P15" s="3">
        <v>0</v>
      </c>
      <c r="Q15" s="3">
        <f t="shared" ref="Q15:Q21" si="12">O15+P15</f>
        <v>0</v>
      </c>
      <c r="R15" s="18">
        <f t="shared" ref="R15:R21" si="13">P15/R$13</f>
        <v>0</v>
      </c>
      <c r="T15" s="2" t="s">
        <v>1</v>
      </c>
      <c r="U15" s="3">
        <v>6</v>
      </c>
      <c r="V15" s="3">
        <v>13</v>
      </c>
      <c r="W15" s="3">
        <f t="shared" ref="W15:W21" si="14">U15+V15</f>
        <v>19</v>
      </c>
      <c r="X15" s="18">
        <f t="shared" ref="X15:X21" si="15">(W15-U15)/X$13</f>
        <v>0.72222222222222221</v>
      </c>
      <c r="Z15" s="2" t="s">
        <v>1</v>
      </c>
      <c r="AA15" s="3">
        <v>0</v>
      </c>
      <c r="AB15" s="3">
        <v>0</v>
      </c>
      <c r="AC15" s="3">
        <f t="shared" ref="AC15:AC21" si="16">AA15+AB15</f>
        <v>0</v>
      </c>
      <c r="AD15" s="18">
        <f t="shared" ref="AD15:AD21" si="17">AB15/AD$13</f>
        <v>0</v>
      </c>
    </row>
    <row r="16" spans="2:30" x14ac:dyDescent="0.15">
      <c r="B16" s="2" t="s">
        <v>2</v>
      </c>
      <c r="C16" s="3">
        <v>0</v>
      </c>
      <c r="D16" s="3">
        <v>0</v>
      </c>
      <c r="E16" s="3">
        <f t="shared" si="9"/>
        <v>0</v>
      </c>
      <c r="F16" s="18">
        <f t="shared" si="10"/>
        <v>0</v>
      </c>
      <c r="H16" s="2" t="s">
        <v>2</v>
      </c>
      <c r="I16" s="3">
        <v>0</v>
      </c>
      <c r="J16" s="3">
        <v>0</v>
      </c>
      <c r="K16" s="3">
        <f t="shared" si="11"/>
        <v>0</v>
      </c>
      <c r="L16" s="18">
        <f t="shared" si="8"/>
        <v>0</v>
      </c>
      <c r="N16" s="2" t="s">
        <v>2</v>
      </c>
      <c r="O16" s="3">
        <v>4</v>
      </c>
      <c r="P16" s="3">
        <v>1</v>
      </c>
      <c r="Q16" s="3">
        <f t="shared" si="12"/>
        <v>5</v>
      </c>
      <c r="R16" s="18">
        <f t="shared" si="13"/>
        <v>0.5</v>
      </c>
      <c r="T16" s="2" t="s">
        <v>2</v>
      </c>
      <c r="U16" s="3">
        <v>0</v>
      </c>
      <c r="V16" s="3">
        <v>0</v>
      </c>
      <c r="W16" s="3">
        <f t="shared" si="14"/>
        <v>0</v>
      </c>
      <c r="X16" s="18">
        <f t="shared" si="15"/>
        <v>0</v>
      </c>
      <c r="Z16" s="2" t="s">
        <v>2</v>
      </c>
      <c r="AA16" s="3">
        <v>4</v>
      </c>
      <c r="AB16" s="3">
        <v>0</v>
      </c>
      <c r="AC16" s="3">
        <f t="shared" si="16"/>
        <v>4</v>
      </c>
      <c r="AD16" s="18">
        <f t="shared" si="17"/>
        <v>0</v>
      </c>
    </row>
    <row r="17" spans="2:30" x14ac:dyDescent="0.15">
      <c r="B17" s="2" t="s">
        <v>3</v>
      </c>
      <c r="C17" s="6">
        <v>6</v>
      </c>
      <c r="D17" s="6">
        <v>0</v>
      </c>
      <c r="E17" s="3">
        <f t="shared" si="9"/>
        <v>6</v>
      </c>
      <c r="F17" s="18">
        <f t="shared" si="10"/>
        <v>0</v>
      </c>
      <c r="H17" s="2" t="s">
        <v>3</v>
      </c>
      <c r="I17" s="6">
        <v>7</v>
      </c>
      <c r="J17" s="6">
        <v>2</v>
      </c>
      <c r="K17" s="3">
        <f t="shared" si="11"/>
        <v>9</v>
      </c>
      <c r="L17" s="18">
        <f t="shared" si="8"/>
        <v>1</v>
      </c>
      <c r="N17" s="2" t="s">
        <v>3</v>
      </c>
      <c r="O17" s="6">
        <v>6</v>
      </c>
      <c r="P17" s="6">
        <v>1</v>
      </c>
      <c r="Q17" s="3">
        <f t="shared" si="12"/>
        <v>7</v>
      </c>
      <c r="R17" s="18">
        <f t="shared" si="13"/>
        <v>0.5</v>
      </c>
      <c r="T17" s="2" t="s">
        <v>3</v>
      </c>
      <c r="U17" s="6">
        <v>5</v>
      </c>
      <c r="V17" s="6">
        <v>15</v>
      </c>
      <c r="W17" s="19">
        <f t="shared" si="14"/>
        <v>20</v>
      </c>
      <c r="X17" s="18">
        <f t="shared" si="15"/>
        <v>0.83333333333333337</v>
      </c>
      <c r="Z17" s="2" t="s">
        <v>3</v>
      </c>
      <c r="AA17" s="6">
        <v>5</v>
      </c>
      <c r="AB17" s="6">
        <v>0</v>
      </c>
      <c r="AC17" s="3">
        <f t="shared" si="16"/>
        <v>5</v>
      </c>
      <c r="AD17" s="18">
        <f t="shared" si="17"/>
        <v>0</v>
      </c>
    </row>
    <row r="18" spans="2:30" x14ac:dyDescent="0.15">
      <c r="B18" s="2" t="s">
        <v>4</v>
      </c>
      <c r="C18" s="6">
        <v>9</v>
      </c>
      <c r="D18" s="6">
        <v>2</v>
      </c>
      <c r="E18" s="6">
        <f t="shared" si="9"/>
        <v>11</v>
      </c>
      <c r="F18" s="18">
        <f t="shared" si="10"/>
        <v>1</v>
      </c>
      <c r="H18" s="2" t="s">
        <v>4</v>
      </c>
      <c r="I18" s="6">
        <v>10</v>
      </c>
      <c r="J18" s="6">
        <v>0</v>
      </c>
      <c r="K18" s="6">
        <f t="shared" si="11"/>
        <v>10</v>
      </c>
      <c r="L18" s="18">
        <f t="shared" si="8"/>
        <v>0</v>
      </c>
      <c r="N18" s="2" t="s">
        <v>4</v>
      </c>
      <c r="O18" s="6">
        <v>3</v>
      </c>
      <c r="P18" s="6">
        <v>1</v>
      </c>
      <c r="Q18" s="3">
        <f t="shared" si="12"/>
        <v>4</v>
      </c>
      <c r="R18" s="18">
        <f t="shared" si="13"/>
        <v>0.5</v>
      </c>
      <c r="T18" s="2" t="s">
        <v>4</v>
      </c>
      <c r="U18" s="6">
        <v>7</v>
      </c>
      <c r="V18" s="6">
        <v>13</v>
      </c>
      <c r="W18" s="19">
        <f t="shared" si="14"/>
        <v>20</v>
      </c>
      <c r="X18" s="18">
        <f t="shared" si="15"/>
        <v>0.72222222222222221</v>
      </c>
      <c r="Z18" s="2" t="s">
        <v>4</v>
      </c>
      <c r="AA18" s="6">
        <v>8</v>
      </c>
      <c r="AB18" s="6">
        <v>2</v>
      </c>
      <c r="AC18" s="3">
        <f t="shared" si="16"/>
        <v>10</v>
      </c>
      <c r="AD18" s="18">
        <f t="shared" si="17"/>
        <v>0.33333333333333331</v>
      </c>
    </row>
    <row r="19" spans="2:30" x14ac:dyDescent="0.15">
      <c r="B19" s="2" t="s">
        <v>5</v>
      </c>
      <c r="C19" s="6">
        <v>9</v>
      </c>
      <c r="D19" s="6">
        <v>0</v>
      </c>
      <c r="E19" s="3">
        <f t="shared" si="9"/>
        <v>9</v>
      </c>
      <c r="F19" s="18">
        <f t="shared" si="10"/>
        <v>0</v>
      </c>
      <c r="H19" s="2" t="s">
        <v>5</v>
      </c>
      <c r="I19" s="6">
        <v>4</v>
      </c>
      <c r="J19" s="6">
        <v>2</v>
      </c>
      <c r="K19" s="3">
        <f t="shared" si="11"/>
        <v>6</v>
      </c>
      <c r="L19" s="18">
        <f t="shared" si="8"/>
        <v>1</v>
      </c>
      <c r="N19" s="2" t="s">
        <v>5</v>
      </c>
      <c r="O19" s="6">
        <v>8</v>
      </c>
      <c r="P19" s="6">
        <v>0</v>
      </c>
      <c r="Q19" s="3">
        <f t="shared" si="12"/>
        <v>8</v>
      </c>
      <c r="R19" s="18">
        <f t="shared" si="13"/>
        <v>0</v>
      </c>
      <c r="T19" s="2" t="s">
        <v>5</v>
      </c>
      <c r="U19" s="6">
        <v>4</v>
      </c>
      <c r="V19" s="6">
        <v>13</v>
      </c>
      <c r="W19" s="3">
        <f t="shared" si="14"/>
        <v>17</v>
      </c>
      <c r="X19" s="18">
        <f t="shared" si="15"/>
        <v>0.72222222222222221</v>
      </c>
      <c r="Z19" s="2" t="s">
        <v>5</v>
      </c>
      <c r="AA19" s="6">
        <v>6</v>
      </c>
      <c r="AB19" s="6">
        <v>2</v>
      </c>
      <c r="AC19" s="3">
        <f t="shared" si="16"/>
        <v>8</v>
      </c>
      <c r="AD19" s="18">
        <f t="shared" si="17"/>
        <v>0.33333333333333331</v>
      </c>
    </row>
    <row r="20" spans="2:30" x14ac:dyDescent="0.15">
      <c r="B20" s="2" t="s">
        <v>6</v>
      </c>
      <c r="C20" s="6">
        <v>6</v>
      </c>
      <c r="D20" s="6">
        <v>0</v>
      </c>
      <c r="E20" s="3">
        <f t="shared" si="9"/>
        <v>6</v>
      </c>
      <c r="F20" s="18">
        <f t="shared" si="10"/>
        <v>0</v>
      </c>
      <c r="H20" s="2" t="s">
        <v>6</v>
      </c>
      <c r="I20" s="6">
        <v>6</v>
      </c>
      <c r="J20" s="6">
        <v>0</v>
      </c>
      <c r="K20" s="3">
        <f t="shared" si="11"/>
        <v>6</v>
      </c>
      <c r="L20" s="18">
        <f t="shared" si="8"/>
        <v>0</v>
      </c>
      <c r="N20" s="2" t="s">
        <v>6</v>
      </c>
      <c r="O20" s="6">
        <v>3</v>
      </c>
      <c r="P20" s="6">
        <v>0</v>
      </c>
      <c r="Q20" s="3">
        <f t="shared" si="12"/>
        <v>3</v>
      </c>
      <c r="R20" s="18">
        <f t="shared" si="13"/>
        <v>0</v>
      </c>
      <c r="T20" s="2" t="s">
        <v>6</v>
      </c>
      <c r="U20" s="6">
        <v>6</v>
      </c>
      <c r="V20" s="6">
        <v>9</v>
      </c>
      <c r="W20" s="3">
        <f t="shared" si="14"/>
        <v>15</v>
      </c>
      <c r="X20" s="18">
        <f t="shared" si="15"/>
        <v>0.5</v>
      </c>
      <c r="Z20" s="2" t="s">
        <v>6</v>
      </c>
      <c r="AA20" s="6">
        <v>3</v>
      </c>
      <c r="AB20" s="6">
        <v>0</v>
      </c>
      <c r="AC20" s="3">
        <f t="shared" si="16"/>
        <v>3</v>
      </c>
      <c r="AD20" s="18">
        <f t="shared" si="17"/>
        <v>0</v>
      </c>
    </row>
    <row r="21" spans="2:30" x14ac:dyDescent="0.15">
      <c r="B21" s="2" t="s">
        <v>7</v>
      </c>
      <c r="C21" s="3">
        <v>1</v>
      </c>
      <c r="D21" s="6">
        <v>0</v>
      </c>
      <c r="E21" s="3">
        <f t="shared" si="9"/>
        <v>1</v>
      </c>
      <c r="F21" s="18">
        <f t="shared" si="10"/>
        <v>0</v>
      </c>
      <c r="H21" s="2" t="s">
        <v>7</v>
      </c>
      <c r="I21" s="3">
        <v>6</v>
      </c>
      <c r="J21" s="6">
        <v>0</v>
      </c>
      <c r="K21" s="3">
        <f t="shared" si="11"/>
        <v>6</v>
      </c>
      <c r="L21" s="18">
        <f t="shared" si="8"/>
        <v>0</v>
      </c>
      <c r="N21" s="2" t="s">
        <v>7</v>
      </c>
      <c r="O21" s="3">
        <v>8</v>
      </c>
      <c r="P21" s="6">
        <v>0</v>
      </c>
      <c r="Q21" s="3">
        <f t="shared" si="12"/>
        <v>8</v>
      </c>
      <c r="R21" s="18">
        <f t="shared" si="13"/>
        <v>0</v>
      </c>
      <c r="T21" s="2" t="s">
        <v>7</v>
      </c>
      <c r="U21" s="3">
        <v>2</v>
      </c>
      <c r="V21" s="6">
        <v>0</v>
      </c>
      <c r="W21" s="3">
        <f t="shared" si="14"/>
        <v>2</v>
      </c>
      <c r="X21" s="18">
        <f t="shared" si="15"/>
        <v>0</v>
      </c>
      <c r="Z21" s="2" t="s">
        <v>7</v>
      </c>
      <c r="AA21" s="3">
        <v>2</v>
      </c>
      <c r="AB21" s="6">
        <v>1</v>
      </c>
      <c r="AC21" s="3">
        <f t="shared" si="16"/>
        <v>3</v>
      </c>
      <c r="AD21" s="18">
        <f t="shared" si="17"/>
        <v>0.16666666666666666</v>
      </c>
    </row>
    <row r="22" spans="2:30" ht="14.25" thickBot="1" x14ac:dyDescent="0.2">
      <c r="B22" s="11" t="s">
        <v>9</v>
      </c>
      <c r="C22" s="5" t="s">
        <v>11</v>
      </c>
      <c r="D22" s="5"/>
      <c r="E22" s="5"/>
      <c r="F22" s="13">
        <f>SUM(F14:F21)</f>
        <v>2</v>
      </c>
      <c r="H22" s="9" t="s">
        <v>11</v>
      </c>
      <c r="I22" s="10"/>
      <c r="J22" s="10"/>
      <c r="K22" s="10"/>
      <c r="L22" s="13">
        <f>SUM(L14:L21)</f>
        <v>2</v>
      </c>
      <c r="N22" s="9" t="s">
        <v>15</v>
      </c>
      <c r="O22" s="10"/>
      <c r="P22" s="10"/>
      <c r="Q22" s="10"/>
      <c r="R22" s="13">
        <f>SUM(R14:R21)</f>
        <v>1.5</v>
      </c>
      <c r="T22" s="11" t="s">
        <v>9</v>
      </c>
      <c r="U22" s="5" t="s">
        <v>11</v>
      </c>
      <c r="V22" s="5"/>
      <c r="W22" s="5"/>
      <c r="X22" s="13">
        <f>SUM(X14:X21)</f>
        <v>4.3333333333333339</v>
      </c>
      <c r="Z22" s="9" t="s">
        <v>15</v>
      </c>
      <c r="AA22" s="10"/>
      <c r="AB22" s="10"/>
      <c r="AC22" s="10"/>
      <c r="AD22" s="13">
        <f>SUM(AD14:AD21)</f>
        <v>0.99999999999999989</v>
      </c>
    </row>
    <row r="23" spans="2:30" ht="14.25" thickBot="1" x14ac:dyDescent="0.2">
      <c r="O23" s="6"/>
      <c r="P23" s="6"/>
      <c r="Q23" s="6"/>
      <c r="R23" s="14"/>
    </row>
    <row r="24" spans="2:30" x14ac:dyDescent="0.15">
      <c r="B24" s="25" t="s">
        <v>27</v>
      </c>
      <c r="C24" s="26"/>
      <c r="D24" s="26"/>
      <c r="E24" s="26"/>
      <c r="F24" s="1">
        <v>17</v>
      </c>
      <c r="H24" s="25" t="s">
        <v>90</v>
      </c>
      <c r="I24" s="26"/>
      <c r="J24" s="26"/>
      <c r="K24" s="26"/>
      <c r="L24" s="1">
        <v>5</v>
      </c>
      <c r="N24" s="25" t="s">
        <v>91</v>
      </c>
      <c r="O24" s="26"/>
      <c r="P24" s="26"/>
      <c r="Q24" s="26"/>
      <c r="R24" s="1">
        <v>16</v>
      </c>
      <c r="T24" s="25" t="s">
        <v>36</v>
      </c>
      <c r="U24" s="26"/>
      <c r="V24" s="26"/>
      <c r="W24" s="26"/>
      <c r="X24" s="1">
        <v>11</v>
      </c>
      <c r="Z24" s="25" t="s">
        <v>92</v>
      </c>
      <c r="AA24" s="26"/>
      <c r="AB24" s="26"/>
      <c r="AC24" s="26"/>
      <c r="AD24" s="1">
        <v>12</v>
      </c>
    </row>
    <row r="25" spans="2:30" x14ac:dyDescent="0.15">
      <c r="B25" s="2" t="s">
        <v>93</v>
      </c>
      <c r="C25" s="3">
        <v>21</v>
      </c>
      <c r="D25" s="3">
        <v>16</v>
      </c>
      <c r="E25" s="3">
        <f>C25+D25</f>
        <v>37</v>
      </c>
      <c r="F25" s="18">
        <f>D25/F$24</f>
        <v>0.94117647058823528</v>
      </c>
      <c r="H25" s="2" t="s">
        <v>93</v>
      </c>
      <c r="I25" s="3">
        <v>16</v>
      </c>
      <c r="J25" s="3">
        <v>3</v>
      </c>
      <c r="K25" s="3">
        <f>I25+J25</f>
        <v>19</v>
      </c>
      <c r="L25" s="18">
        <f>J25/L$24</f>
        <v>0.6</v>
      </c>
      <c r="N25" s="2" t="s">
        <v>93</v>
      </c>
      <c r="O25" s="3">
        <v>21</v>
      </c>
      <c r="P25" s="3">
        <v>13</v>
      </c>
      <c r="Q25" s="3">
        <f>O25+P25</f>
        <v>34</v>
      </c>
      <c r="R25" s="18">
        <f t="shared" ref="R25:R32" si="18">P25/R$24</f>
        <v>0.8125</v>
      </c>
      <c r="T25" s="2" t="s">
        <v>93</v>
      </c>
      <c r="U25" s="3">
        <v>18</v>
      </c>
      <c r="V25" s="3">
        <v>5</v>
      </c>
      <c r="W25" s="3">
        <f t="shared" ref="W25:W32" si="19">U25+V25</f>
        <v>23</v>
      </c>
      <c r="X25" s="18">
        <f t="shared" ref="X25:X32" si="20">V25/X$24</f>
        <v>0.45454545454545453</v>
      </c>
      <c r="Z25" s="2" t="s">
        <v>93</v>
      </c>
      <c r="AA25" s="3">
        <v>21</v>
      </c>
      <c r="AB25" s="3">
        <v>4</v>
      </c>
      <c r="AC25" s="3">
        <f t="shared" ref="AC25:AC32" si="21">AA25+AB25</f>
        <v>25</v>
      </c>
      <c r="AD25" s="18">
        <f t="shared" ref="AD25:AD32" si="22">AB25/AD$24</f>
        <v>0.33333333333333331</v>
      </c>
    </row>
    <row r="26" spans="2:30" x14ac:dyDescent="0.15">
      <c r="B26" s="2" t="s">
        <v>1</v>
      </c>
      <c r="C26" s="3">
        <v>7</v>
      </c>
      <c r="D26" s="3">
        <v>10</v>
      </c>
      <c r="E26" s="3">
        <f t="shared" ref="E26:E32" si="23">C26+D26</f>
        <v>17</v>
      </c>
      <c r="F26" s="18">
        <f t="shared" ref="F26:F32" si="24">D26/F$24</f>
        <v>0.58823529411764708</v>
      </c>
      <c r="H26" s="2" t="s">
        <v>1</v>
      </c>
      <c r="I26" s="3">
        <v>0</v>
      </c>
      <c r="J26" s="3">
        <v>0</v>
      </c>
      <c r="K26" s="3">
        <f t="shared" ref="K26:K32" si="25">I26+J26</f>
        <v>0</v>
      </c>
      <c r="L26" s="18">
        <f t="shared" ref="L26:L32" si="26">J26/L$24</f>
        <v>0</v>
      </c>
      <c r="N26" s="2" t="s">
        <v>1</v>
      </c>
      <c r="O26" s="3">
        <v>6</v>
      </c>
      <c r="P26" s="3">
        <v>6</v>
      </c>
      <c r="Q26" s="3">
        <f t="shared" ref="Q26:Q32" si="27">O26+P26</f>
        <v>12</v>
      </c>
      <c r="R26" s="18">
        <f t="shared" si="18"/>
        <v>0.375</v>
      </c>
      <c r="T26" s="2" t="s">
        <v>1</v>
      </c>
      <c r="U26" s="3">
        <v>0</v>
      </c>
      <c r="V26" s="3">
        <v>0</v>
      </c>
      <c r="W26" s="3">
        <f t="shared" si="19"/>
        <v>0</v>
      </c>
      <c r="X26" s="18">
        <f t="shared" si="20"/>
        <v>0</v>
      </c>
      <c r="Z26" s="2" t="s">
        <v>1</v>
      </c>
      <c r="AA26" s="3">
        <v>7</v>
      </c>
      <c r="AB26" s="3">
        <v>7</v>
      </c>
      <c r="AC26" s="3">
        <f t="shared" si="21"/>
        <v>14</v>
      </c>
      <c r="AD26" s="18">
        <f t="shared" si="22"/>
        <v>0.58333333333333337</v>
      </c>
    </row>
    <row r="27" spans="2:30" x14ac:dyDescent="0.15">
      <c r="B27" s="2" t="s">
        <v>2</v>
      </c>
      <c r="C27" s="3">
        <v>0</v>
      </c>
      <c r="D27" s="3">
        <v>0</v>
      </c>
      <c r="E27" s="3">
        <f t="shared" si="23"/>
        <v>0</v>
      </c>
      <c r="F27" s="18">
        <f t="shared" si="24"/>
        <v>0</v>
      </c>
      <c r="H27" s="2" t="s">
        <v>2</v>
      </c>
      <c r="I27" s="3">
        <v>6</v>
      </c>
      <c r="J27" s="3">
        <v>4</v>
      </c>
      <c r="K27" s="3">
        <f t="shared" si="25"/>
        <v>10</v>
      </c>
      <c r="L27" s="18">
        <f t="shared" si="26"/>
        <v>0.8</v>
      </c>
      <c r="N27" s="2" t="s">
        <v>2</v>
      </c>
      <c r="O27" s="3">
        <v>0</v>
      </c>
      <c r="P27" s="3">
        <v>0</v>
      </c>
      <c r="Q27" s="3">
        <f t="shared" si="27"/>
        <v>0</v>
      </c>
      <c r="R27" s="18">
        <f t="shared" si="18"/>
        <v>0</v>
      </c>
      <c r="T27" s="2" t="s">
        <v>2</v>
      </c>
      <c r="U27" s="3">
        <v>5</v>
      </c>
      <c r="V27" s="3">
        <v>5</v>
      </c>
      <c r="W27" s="3">
        <f t="shared" si="19"/>
        <v>10</v>
      </c>
      <c r="X27" s="18">
        <f t="shared" si="20"/>
        <v>0.45454545454545453</v>
      </c>
      <c r="Z27" s="2" t="s">
        <v>2</v>
      </c>
      <c r="AA27" s="3">
        <v>0</v>
      </c>
      <c r="AB27" s="3">
        <v>0</v>
      </c>
      <c r="AC27" s="3">
        <f t="shared" si="21"/>
        <v>0</v>
      </c>
      <c r="AD27" s="18">
        <f t="shared" si="22"/>
        <v>0</v>
      </c>
    </row>
    <row r="28" spans="2:30" x14ac:dyDescent="0.15">
      <c r="B28" s="2" t="s">
        <v>3</v>
      </c>
      <c r="C28" s="6">
        <v>8</v>
      </c>
      <c r="D28" s="6">
        <v>10</v>
      </c>
      <c r="E28" s="3">
        <f t="shared" si="23"/>
        <v>18</v>
      </c>
      <c r="F28" s="18">
        <f t="shared" si="24"/>
        <v>0.58823529411764708</v>
      </c>
      <c r="H28" s="2" t="s">
        <v>3</v>
      </c>
      <c r="I28" s="6">
        <v>4</v>
      </c>
      <c r="J28" s="6">
        <v>1</v>
      </c>
      <c r="K28" s="3">
        <f t="shared" si="25"/>
        <v>5</v>
      </c>
      <c r="L28" s="18">
        <f t="shared" si="26"/>
        <v>0.2</v>
      </c>
      <c r="N28" s="2" t="s">
        <v>3</v>
      </c>
      <c r="O28" s="6">
        <v>8</v>
      </c>
      <c r="P28" s="6">
        <v>8</v>
      </c>
      <c r="Q28" s="3">
        <f t="shared" si="27"/>
        <v>16</v>
      </c>
      <c r="R28" s="18">
        <f t="shared" si="18"/>
        <v>0.5</v>
      </c>
      <c r="T28" s="2" t="s">
        <v>3</v>
      </c>
      <c r="U28" s="6">
        <v>3</v>
      </c>
      <c r="V28" s="6">
        <v>5</v>
      </c>
      <c r="W28" s="3">
        <f t="shared" si="19"/>
        <v>8</v>
      </c>
      <c r="X28" s="18">
        <f t="shared" si="20"/>
        <v>0.45454545454545453</v>
      </c>
      <c r="Z28" s="2" t="s">
        <v>3</v>
      </c>
      <c r="AA28" s="6">
        <v>8</v>
      </c>
      <c r="AB28" s="6">
        <v>7</v>
      </c>
      <c r="AC28" s="3">
        <f t="shared" si="21"/>
        <v>15</v>
      </c>
      <c r="AD28" s="18">
        <f t="shared" si="22"/>
        <v>0.58333333333333337</v>
      </c>
    </row>
    <row r="29" spans="2:30" x14ac:dyDescent="0.15">
      <c r="B29" s="2" t="s">
        <v>4</v>
      </c>
      <c r="C29" s="6">
        <v>11</v>
      </c>
      <c r="D29" s="6">
        <v>6</v>
      </c>
      <c r="E29" s="6">
        <f t="shared" si="23"/>
        <v>17</v>
      </c>
      <c r="F29" s="18">
        <f t="shared" si="24"/>
        <v>0.35294117647058826</v>
      </c>
      <c r="H29" s="2" t="s">
        <v>4</v>
      </c>
      <c r="I29" s="6">
        <v>4</v>
      </c>
      <c r="J29" s="6">
        <v>2</v>
      </c>
      <c r="K29" s="3">
        <f t="shared" si="25"/>
        <v>6</v>
      </c>
      <c r="L29" s="18">
        <f t="shared" si="26"/>
        <v>0.4</v>
      </c>
      <c r="N29" s="2" t="s">
        <v>4</v>
      </c>
      <c r="O29" s="6">
        <v>8</v>
      </c>
      <c r="P29" s="6">
        <v>10</v>
      </c>
      <c r="Q29" s="3">
        <f t="shared" si="27"/>
        <v>18</v>
      </c>
      <c r="R29" s="18">
        <f t="shared" si="18"/>
        <v>0.625</v>
      </c>
      <c r="T29" s="2" t="s">
        <v>4</v>
      </c>
      <c r="U29" s="6">
        <v>4</v>
      </c>
      <c r="V29" s="6">
        <v>9</v>
      </c>
      <c r="W29" s="3">
        <f t="shared" si="19"/>
        <v>13</v>
      </c>
      <c r="X29" s="18">
        <f t="shared" si="20"/>
        <v>0.81818181818181823</v>
      </c>
      <c r="Z29" s="2" t="s">
        <v>4</v>
      </c>
      <c r="AA29" s="6">
        <v>12</v>
      </c>
      <c r="AB29" s="6">
        <v>8</v>
      </c>
      <c r="AC29" s="19">
        <f t="shared" si="21"/>
        <v>20</v>
      </c>
      <c r="AD29" s="18">
        <f t="shared" si="22"/>
        <v>0.66666666666666663</v>
      </c>
    </row>
    <row r="30" spans="2:30" x14ac:dyDescent="0.15">
      <c r="B30" s="2" t="s">
        <v>5</v>
      </c>
      <c r="C30" s="6">
        <v>5</v>
      </c>
      <c r="D30" s="6">
        <v>7</v>
      </c>
      <c r="E30" s="3">
        <f t="shared" si="23"/>
        <v>12</v>
      </c>
      <c r="F30" s="18">
        <f t="shared" si="24"/>
        <v>0.41176470588235292</v>
      </c>
      <c r="H30" s="2" t="s">
        <v>5</v>
      </c>
      <c r="I30" s="6">
        <v>7</v>
      </c>
      <c r="J30" s="6">
        <v>1</v>
      </c>
      <c r="K30" s="3">
        <f t="shared" si="25"/>
        <v>8</v>
      </c>
      <c r="L30" s="18">
        <f t="shared" si="26"/>
        <v>0.2</v>
      </c>
      <c r="N30" s="2" t="s">
        <v>5</v>
      </c>
      <c r="O30" s="6">
        <v>14</v>
      </c>
      <c r="P30" s="6">
        <v>3</v>
      </c>
      <c r="Q30" s="3">
        <f t="shared" si="27"/>
        <v>17</v>
      </c>
      <c r="R30" s="18">
        <f t="shared" si="18"/>
        <v>0.1875</v>
      </c>
      <c r="T30" s="2" t="s">
        <v>5</v>
      </c>
      <c r="U30" s="6">
        <v>14</v>
      </c>
      <c r="V30" s="6">
        <v>1</v>
      </c>
      <c r="W30" s="3">
        <f t="shared" si="19"/>
        <v>15</v>
      </c>
      <c r="X30" s="18">
        <f t="shared" si="20"/>
        <v>9.0909090909090912E-2</v>
      </c>
      <c r="Z30" s="2" t="s">
        <v>5</v>
      </c>
      <c r="AA30" s="6">
        <v>5</v>
      </c>
      <c r="AB30" s="6">
        <v>6</v>
      </c>
      <c r="AC30" s="3">
        <f t="shared" si="21"/>
        <v>11</v>
      </c>
      <c r="AD30" s="18">
        <f t="shared" si="22"/>
        <v>0.5</v>
      </c>
    </row>
    <row r="31" spans="2:30" x14ac:dyDescent="0.15">
      <c r="B31" s="2" t="s">
        <v>6</v>
      </c>
      <c r="C31" s="6">
        <v>7</v>
      </c>
      <c r="D31" s="6">
        <v>1</v>
      </c>
      <c r="E31" s="3">
        <f t="shared" si="23"/>
        <v>8</v>
      </c>
      <c r="F31" s="18">
        <f t="shared" si="24"/>
        <v>5.8823529411764705E-2</v>
      </c>
      <c r="H31" s="2" t="s">
        <v>6</v>
      </c>
      <c r="I31" s="6">
        <v>4</v>
      </c>
      <c r="J31" s="6">
        <v>1</v>
      </c>
      <c r="K31" s="3">
        <f t="shared" si="25"/>
        <v>5</v>
      </c>
      <c r="L31" s="18">
        <f t="shared" si="26"/>
        <v>0.2</v>
      </c>
      <c r="N31" s="2" t="s">
        <v>6</v>
      </c>
      <c r="O31" s="6">
        <v>5</v>
      </c>
      <c r="P31" s="6">
        <v>3</v>
      </c>
      <c r="Q31" s="3">
        <f t="shared" si="27"/>
        <v>8</v>
      </c>
      <c r="R31" s="18">
        <f t="shared" si="18"/>
        <v>0.1875</v>
      </c>
      <c r="T31" s="2" t="s">
        <v>6</v>
      </c>
      <c r="U31" s="6">
        <v>3</v>
      </c>
      <c r="V31" s="6">
        <v>11</v>
      </c>
      <c r="W31" s="3">
        <f t="shared" si="19"/>
        <v>14</v>
      </c>
      <c r="X31" s="18">
        <f t="shared" si="20"/>
        <v>1</v>
      </c>
      <c r="Z31" s="2" t="s">
        <v>6</v>
      </c>
      <c r="AA31" s="6">
        <v>7</v>
      </c>
      <c r="AB31" s="6">
        <v>3</v>
      </c>
      <c r="AC31" s="3">
        <f t="shared" si="21"/>
        <v>10</v>
      </c>
      <c r="AD31" s="18">
        <f t="shared" si="22"/>
        <v>0.25</v>
      </c>
    </row>
    <row r="32" spans="2:30" x14ac:dyDescent="0.15">
      <c r="B32" s="2" t="s">
        <v>7</v>
      </c>
      <c r="C32" s="3">
        <v>0</v>
      </c>
      <c r="D32" s="6">
        <v>0</v>
      </c>
      <c r="E32" s="3">
        <f t="shared" si="23"/>
        <v>0</v>
      </c>
      <c r="F32" s="18">
        <f t="shared" si="24"/>
        <v>0</v>
      </c>
      <c r="H32" s="2" t="s">
        <v>7</v>
      </c>
      <c r="I32" s="3">
        <v>5</v>
      </c>
      <c r="J32" s="6">
        <v>2</v>
      </c>
      <c r="K32" s="3">
        <f t="shared" si="25"/>
        <v>7</v>
      </c>
      <c r="L32" s="18">
        <f t="shared" si="26"/>
        <v>0.4</v>
      </c>
      <c r="N32" s="2" t="s">
        <v>7</v>
      </c>
      <c r="O32" s="3">
        <v>0</v>
      </c>
      <c r="P32" s="6">
        <v>0</v>
      </c>
      <c r="Q32" s="3">
        <f t="shared" si="27"/>
        <v>0</v>
      </c>
      <c r="R32" s="18">
        <f t="shared" si="18"/>
        <v>0</v>
      </c>
      <c r="T32" s="2" t="s">
        <v>7</v>
      </c>
      <c r="U32" s="3">
        <v>8</v>
      </c>
      <c r="V32" s="6">
        <v>4</v>
      </c>
      <c r="W32" s="3">
        <f t="shared" si="19"/>
        <v>12</v>
      </c>
      <c r="X32" s="18">
        <f t="shared" si="20"/>
        <v>0.36363636363636365</v>
      </c>
      <c r="Z32" s="2" t="s">
        <v>7</v>
      </c>
      <c r="AA32" s="3">
        <v>6</v>
      </c>
      <c r="AB32" s="6">
        <v>0</v>
      </c>
      <c r="AC32" s="3">
        <f t="shared" si="21"/>
        <v>6</v>
      </c>
      <c r="AD32" s="18">
        <f t="shared" si="22"/>
        <v>0</v>
      </c>
    </row>
    <row r="33" spans="2:30" ht="14.25" thickBot="1" x14ac:dyDescent="0.2">
      <c r="B33" s="9" t="s">
        <v>9</v>
      </c>
      <c r="C33" s="10"/>
      <c r="D33" s="10"/>
      <c r="E33" s="10"/>
      <c r="F33" s="13">
        <f>SUM(F25:F32)</f>
        <v>2.9411764705882351</v>
      </c>
      <c r="H33" s="9" t="s">
        <v>22</v>
      </c>
      <c r="I33" s="10"/>
      <c r="J33" s="10"/>
      <c r="K33" s="10"/>
      <c r="L33" s="13">
        <f>SUM(L25:L32)</f>
        <v>2.8000000000000003</v>
      </c>
      <c r="N33" s="9" t="s">
        <v>9</v>
      </c>
      <c r="O33" s="10"/>
      <c r="P33" s="10"/>
      <c r="Q33" s="10"/>
      <c r="R33" s="13">
        <f>SUM(R25:R32)</f>
        <v>2.6875</v>
      </c>
      <c r="T33" s="9" t="s">
        <v>11</v>
      </c>
      <c r="U33" s="10"/>
      <c r="V33" s="10"/>
      <c r="W33" s="10"/>
      <c r="X33" s="13">
        <f>SUM(X25:X32)</f>
        <v>3.6363636363636362</v>
      </c>
      <c r="Z33" s="9" t="s">
        <v>11</v>
      </c>
      <c r="AA33" s="10"/>
      <c r="AB33" s="10"/>
      <c r="AC33" s="10"/>
      <c r="AD33" s="13">
        <f>SUM(AD25:AD32)</f>
        <v>2.9166666666666665</v>
      </c>
    </row>
    <row r="34" spans="2:30" ht="14.25" thickBot="1" x14ac:dyDescent="0.2"/>
    <row r="35" spans="2:30" x14ac:dyDescent="0.15">
      <c r="B35" s="25" t="s">
        <v>39</v>
      </c>
      <c r="C35" s="26"/>
      <c r="D35" s="26"/>
      <c r="E35" s="26"/>
      <c r="F35" s="1">
        <v>8</v>
      </c>
      <c r="H35" s="25" t="s">
        <v>24</v>
      </c>
      <c r="I35" s="26"/>
      <c r="J35" s="26"/>
      <c r="K35" s="26"/>
      <c r="L35" s="1">
        <v>12</v>
      </c>
      <c r="M35" s="3"/>
      <c r="N35" s="25" t="s">
        <v>25</v>
      </c>
      <c r="O35" s="26"/>
      <c r="P35" s="26"/>
      <c r="Q35" s="26"/>
      <c r="R35" s="1">
        <v>9</v>
      </c>
      <c r="T35" s="25" t="s">
        <v>75</v>
      </c>
      <c r="U35" s="26"/>
      <c r="V35" s="26"/>
      <c r="W35" s="26"/>
      <c r="X35" s="1">
        <v>13</v>
      </c>
      <c r="Z35" s="25" t="s">
        <v>94</v>
      </c>
      <c r="AA35" s="26"/>
      <c r="AB35" s="26"/>
      <c r="AC35" s="26"/>
      <c r="AD35" s="1">
        <v>11</v>
      </c>
    </row>
    <row r="36" spans="2:30" x14ac:dyDescent="0.15">
      <c r="B36" s="2" t="s">
        <v>95</v>
      </c>
      <c r="C36" s="3">
        <v>22</v>
      </c>
      <c r="D36" s="3">
        <v>3</v>
      </c>
      <c r="E36" s="3">
        <f>C36+D36</f>
        <v>25</v>
      </c>
      <c r="F36" s="18">
        <f>D36/F$35</f>
        <v>0.375</v>
      </c>
      <c r="H36" s="2" t="s">
        <v>95</v>
      </c>
      <c r="I36" s="3">
        <v>18</v>
      </c>
      <c r="J36" s="3">
        <v>5</v>
      </c>
      <c r="K36" s="3">
        <f>I36+J36</f>
        <v>23</v>
      </c>
      <c r="L36" s="18">
        <f>J36/L$35</f>
        <v>0.41666666666666669</v>
      </c>
      <c r="M36" s="3"/>
      <c r="N36" s="2" t="s">
        <v>95</v>
      </c>
      <c r="O36" s="3">
        <v>16</v>
      </c>
      <c r="P36" s="3">
        <v>5</v>
      </c>
      <c r="Q36" s="3">
        <f>O36+P36</f>
        <v>21</v>
      </c>
      <c r="R36" s="18">
        <f>P36/R$35</f>
        <v>0.55555555555555558</v>
      </c>
      <c r="T36" s="2" t="s">
        <v>95</v>
      </c>
      <c r="U36" s="3">
        <v>20</v>
      </c>
      <c r="V36" s="3">
        <v>11</v>
      </c>
      <c r="W36" s="3">
        <f>U36+V36</f>
        <v>31</v>
      </c>
      <c r="X36" s="18">
        <f>V36/X$35</f>
        <v>0.84615384615384615</v>
      </c>
      <c r="Z36" s="2" t="s">
        <v>95</v>
      </c>
      <c r="AA36" s="3">
        <v>21</v>
      </c>
      <c r="AB36" s="3">
        <v>1</v>
      </c>
      <c r="AC36" s="3">
        <f>AA36+AB36</f>
        <v>22</v>
      </c>
      <c r="AD36" s="18">
        <f>AB36/AD$35</f>
        <v>9.0909090909090912E-2</v>
      </c>
    </row>
    <row r="37" spans="2:30" x14ac:dyDescent="0.15">
      <c r="B37" s="2" t="s">
        <v>1</v>
      </c>
      <c r="C37" s="3">
        <v>6</v>
      </c>
      <c r="D37" s="3">
        <v>4</v>
      </c>
      <c r="E37" s="3">
        <f t="shared" ref="E37:E43" si="28">C37+D37</f>
        <v>10</v>
      </c>
      <c r="F37" s="18">
        <f t="shared" ref="F37:F43" si="29">D37/F$35</f>
        <v>0.5</v>
      </c>
      <c r="H37" s="2" t="s">
        <v>1</v>
      </c>
      <c r="I37" s="3">
        <v>1</v>
      </c>
      <c r="J37" s="3">
        <v>0</v>
      </c>
      <c r="K37" s="3">
        <f t="shared" ref="K37:K43" si="30">I37+J37</f>
        <v>1</v>
      </c>
      <c r="L37" s="18">
        <f t="shared" ref="L37:L43" si="31">J37/L$35</f>
        <v>0</v>
      </c>
      <c r="M37" s="7"/>
      <c r="N37" s="2" t="s">
        <v>1</v>
      </c>
      <c r="O37" s="3">
        <v>2</v>
      </c>
      <c r="P37" s="3">
        <v>5</v>
      </c>
      <c r="Q37" s="3">
        <f t="shared" ref="Q37:Q43" si="32">O37+P37</f>
        <v>7</v>
      </c>
      <c r="R37" s="18">
        <f t="shared" ref="R37:R43" si="33">P37/R$35</f>
        <v>0.55555555555555558</v>
      </c>
      <c r="T37" s="2" t="s">
        <v>1</v>
      </c>
      <c r="U37" s="3">
        <v>6</v>
      </c>
      <c r="V37" s="3">
        <v>8</v>
      </c>
      <c r="W37" s="3">
        <f t="shared" ref="W37:W43" si="34">U37+V37</f>
        <v>14</v>
      </c>
      <c r="X37" s="18">
        <f t="shared" ref="X37:X43" si="35">V37/X$35</f>
        <v>0.61538461538461542</v>
      </c>
      <c r="Z37" s="2" t="s">
        <v>1</v>
      </c>
      <c r="AA37" s="3">
        <v>0</v>
      </c>
      <c r="AB37" s="3">
        <v>0</v>
      </c>
      <c r="AC37" s="3">
        <f t="shared" ref="AC37:AC43" si="36">AA37+AB37</f>
        <v>0</v>
      </c>
      <c r="AD37" s="18">
        <f t="shared" ref="AD37:AD43" si="37">AB37/AD$35</f>
        <v>0</v>
      </c>
    </row>
    <row r="38" spans="2:30" x14ac:dyDescent="0.15">
      <c r="B38" s="2" t="s">
        <v>2</v>
      </c>
      <c r="C38" s="3">
        <v>0</v>
      </c>
      <c r="D38" s="3">
        <v>0</v>
      </c>
      <c r="E38" s="3">
        <f t="shared" si="28"/>
        <v>0</v>
      </c>
      <c r="F38" s="18">
        <f t="shared" si="29"/>
        <v>0</v>
      </c>
      <c r="H38" s="2" t="s">
        <v>2</v>
      </c>
      <c r="I38" s="3">
        <v>3</v>
      </c>
      <c r="J38" s="3">
        <v>8</v>
      </c>
      <c r="K38" s="3">
        <f t="shared" si="30"/>
        <v>11</v>
      </c>
      <c r="L38" s="18">
        <f t="shared" si="31"/>
        <v>0.66666666666666663</v>
      </c>
      <c r="M38" s="3"/>
      <c r="N38" s="2" t="s">
        <v>2</v>
      </c>
      <c r="O38" s="3">
        <v>0</v>
      </c>
      <c r="P38" s="3">
        <v>0</v>
      </c>
      <c r="Q38" s="3">
        <f t="shared" si="32"/>
        <v>0</v>
      </c>
      <c r="R38" s="18">
        <f t="shared" si="33"/>
        <v>0</v>
      </c>
      <c r="T38" s="2" t="s">
        <v>2</v>
      </c>
      <c r="U38" s="3">
        <v>0</v>
      </c>
      <c r="V38" s="3">
        <v>0</v>
      </c>
      <c r="W38" s="3">
        <f t="shared" si="34"/>
        <v>0</v>
      </c>
      <c r="X38" s="18">
        <f t="shared" si="35"/>
        <v>0</v>
      </c>
      <c r="Z38" s="2" t="s">
        <v>2</v>
      </c>
      <c r="AA38" s="3">
        <v>6</v>
      </c>
      <c r="AB38" s="3">
        <v>6</v>
      </c>
      <c r="AC38" s="3">
        <f t="shared" si="36"/>
        <v>12</v>
      </c>
      <c r="AD38" s="18">
        <f t="shared" si="37"/>
        <v>0.54545454545454541</v>
      </c>
    </row>
    <row r="39" spans="2:30" x14ac:dyDescent="0.15">
      <c r="B39" s="2" t="s">
        <v>3</v>
      </c>
      <c r="C39" s="6">
        <v>8</v>
      </c>
      <c r="D39" s="6">
        <v>2</v>
      </c>
      <c r="E39" s="3">
        <f t="shared" si="28"/>
        <v>10</v>
      </c>
      <c r="F39" s="18">
        <f t="shared" si="29"/>
        <v>0.25</v>
      </c>
      <c r="H39" s="2" t="s">
        <v>3</v>
      </c>
      <c r="I39" s="6">
        <v>4</v>
      </c>
      <c r="J39" s="6">
        <v>6</v>
      </c>
      <c r="K39" s="3">
        <f t="shared" si="30"/>
        <v>10</v>
      </c>
      <c r="L39" s="18">
        <f t="shared" si="31"/>
        <v>0.5</v>
      </c>
      <c r="M39" s="3"/>
      <c r="N39" s="2" t="s">
        <v>3</v>
      </c>
      <c r="O39" s="6">
        <v>3</v>
      </c>
      <c r="P39" s="6">
        <v>2</v>
      </c>
      <c r="Q39" s="3">
        <f t="shared" si="32"/>
        <v>5</v>
      </c>
      <c r="R39" s="18">
        <f t="shared" si="33"/>
        <v>0.22222222222222221</v>
      </c>
      <c r="T39" s="2" t="s">
        <v>3</v>
      </c>
      <c r="U39" s="6">
        <v>8</v>
      </c>
      <c r="V39" s="6">
        <v>4</v>
      </c>
      <c r="W39" s="3">
        <f t="shared" si="34"/>
        <v>12</v>
      </c>
      <c r="X39" s="18">
        <f t="shared" si="35"/>
        <v>0.30769230769230771</v>
      </c>
      <c r="Z39" s="2" t="s">
        <v>3</v>
      </c>
      <c r="AA39" s="6">
        <v>7</v>
      </c>
      <c r="AB39" s="6">
        <v>5</v>
      </c>
      <c r="AC39" s="3">
        <f t="shared" si="36"/>
        <v>12</v>
      </c>
      <c r="AD39" s="18">
        <f t="shared" si="37"/>
        <v>0.45454545454545453</v>
      </c>
    </row>
    <row r="40" spans="2:30" x14ac:dyDescent="0.15">
      <c r="B40" s="2" t="s">
        <v>4</v>
      </c>
      <c r="C40" s="6">
        <v>15</v>
      </c>
      <c r="D40" s="6">
        <v>5</v>
      </c>
      <c r="E40" s="19">
        <f t="shared" si="28"/>
        <v>20</v>
      </c>
      <c r="F40" s="18">
        <f t="shared" si="29"/>
        <v>0.625</v>
      </c>
      <c r="H40" s="2" t="s">
        <v>4</v>
      </c>
      <c r="I40" s="6">
        <v>4</v>
      </c>
      <c r="J40" s="6">
        <v>7</v>
      </c>
      <c r="K40" s="3">
        <f t="shared" si="30"/>
        <v>11</v>
      </c>
      <c r="L40" s="18">
        <f t="shared" si="31"/>
        <v>0.58333333333333337</v>
      </c>
      <c r="M40" s="3"/>
      <c r="N40" s="2" t="s">
        <v>4</v>
      </c>
      <c r="O40" s="6">
        <v>6</v>
      </c>
      <c r="P40" s="6">
        <v>3</v>
      </c>
      <c r="Q40" s="3">
        <f t="shared" si="32"/>
        <v>9</v>
      </c>
      <c r="R40" s="18">
        <f t="shared" si="33"/>
        <v>0.33333333333333331</v>
      </c>
      <c r="T40" s="2" t="s">
        <v>4</v>
      </c>
      <c r="U40" s="6">
        <v>12</v>
      </c>
      <c r="V40" s="6">
        <v>8</v>
      </c>
      <c r="W40" s="19">
        <f t="shared" si="34"/>
        <v>20</v>
      </c>
      <c r="X40" s="18">
        <f t="shared" si="35"/>
        <v>0.61538461538461542</v>
      </c>
      <c r="Z40" s="2" t="s">
        <v>4</v>
      </c>
      <c r="AA40" s="6">
        <v>8</v>
      </c>
      <c r="AB40" s="6">
        <v>4</v>
      </c>
      <c r="AC40" s="3">
        <f t="shared" si="36"/>
        <v>12</v>
      </c>
      <c r="AD40" s="18">
        <f t="shared" si="37"/>
        <v>0.36363636363636365</v>
      </c>
    </row>
    <row r="41" spans="2:30" x14ac:dyDescent="0.15">
      <c r="B41" s="2" t="s">
        <v>5</v>
      </c>
      <c r="C41" s="6">
        <v>5</v>
      </c>
      <c r="D41" s="6">
        <v>2</v>
      </c>
      <c r="E41" s="3">
        <f t="shared" si="28"/>
        <v>7</v>
      </c>
      <c r="F41" s="18">
        <f t="shared" si="29"/>
        <v>0.25</v>
      </c>
      <c r="H41" s="2" t="s">
        <v>5</v>
      </c>
      <c r="I41" s="6">
        <v>5</v>
      </c>
      <c r="J41" s="6">
        <v>10</v>
      </c>
      <c r="K41" s="3">
        <f t="shared" si="30"/>
        <v>15</v>
      </c>
      <c r="L41" s="18">
        <f t="shared" si="31"/>
        <v>0.83333333333333337</v>
      </c>
      <c r="M41" s="3"/>
      <c r="N41" s="2" t="s">
        <v>5</v>
      </c>
      <c r="O41" s="6">
        <v>10</v>
      </c>
      <c r="P41" s="6">
        <v>4</v>
      </c>
      <c r="Q41" s="3">
        <f t="shared" si="32"/>
        <v>14</v>
      </c>
      <c r="R41" s="18">
        <f t="shared" si="33"/>
        <v>0.44444444444444442</v>
      </c>
      <c r="T41" s="2" t="s">
        <v>5</v>
      </c>
      <c r="U41" s="6">
        <v>6</v>
      </c>
      <c r="V41" s="6">
        <v>5</v>
      </c>
      <c r="W41" s="3">
        <f t="shared" si="34"/>
        <v>11</v>
      </c>
      <c r="X41" s="18">
        <f t="shared" si="35"/>
        <v>0.38461538461538464</v>
      </c>
      <c r="Z41" s="2" t="s">
        <v>5</v>
      </c>
      <c r="AA41" s="6">
        <v>9</v>
      </c>
      <c r="AB41" s="6">
        <v>10</v>
      </c>
      <c r="AC41" s="3">
        <f t="shared" si="36"/>
        <v>19</v>
      </c>
      <c r="AD41" s="18">
        <f t="shared" si="37"/>
        <v>0.90909090909090906</v>
      </c>
    </row>
    <row r="42" spans="2:30" x14ac:dyDescent="0.15">
      <c r="B42" s="2" t="s">
        <v>6</v>
      </c>
      <c r="C42" s="6">
        <v>6</v>
      </c>
      <c r="D42" s="6">
        <v>3</v>
      </c>
      <c r="E42" s="3">
        <f t="shared" si="28"/>
        <v>9</v>
      </c>
      <c r="F42" s="18">
        <f t="shared" si="29"/>
        <v>0.375</v>
      </c>
      <c r="H42" s="2" t="s">
        <v>6</v>
      </c>
      <c r="I42" s="6">
        <v>3</v>
      </c>
      <c r="J42" s="6">
        <v>0</v>
      </c>
      <c r="K42" s="3">
        <f t="shared" si="30"/>
        <v>3</v>
      </c>
      <c r="L42" s="18">
        <f t="shared" si="31"/>
        <v>0</v>
      </c>
      <c r="M42" s="3"/>
      <c r="N42" s="2" t="s">
        <v>6</v>
      </c>
      <c r="O42" s="6">
        <v>7</v>
      </c>
      <c r="P42" s="6">
        <v>2</v>
      </c>
      <c r="Q42" s="3">
        <f t="shared" si="32"/>
        <v>9</v>
      </c>
      <c r="R42" s="18">
        <f t="shared" si="33"/>
        <v>0.22222222222222221</v>
      </c>
      <c r="T42" s="2" t="s">
        <v>6</v>
      </c>
      <c r="U42" s="6">
        <v>7</v>
      </c>
      <c r="V42" s="6">
        <v>1</v>
      </c>
      <c r="W42" s="3">
        <f t="shared" si="34"/>
        <v>8</v>
      </c>
      <c r="X42" s="18">
        <f t="shared" si="35"/>
        <v>7.6923076923076927E-2</v>
      </c>
      <c r="Z42" s="2" t="s">
        <v>6</v>
      </c>
      <c r="AA42" s="6">
        <v>3</v>
      </c>
      <c r="AB42" s="6">
        <v>0</v>
      </c>
      <c r="AC42" s="3">
        <f t="shared" si="36"/>
        <v>3</v>
      </c>
      <c r="AD42" s="18">
        <f t="shared" si="37"/>
        <v>0</v>
      </c>
    </row>
    <row r="43" spans="2:30" x14ac:dyDescent="0.15">
      <c r="B43" s="2" t="s">
        <v>7</v>
      </c>
      <c r="C43" s="3">
        <v>6</v>
      </c>
      <c r="D43" s="6">
        <v>1</v>
      </c>
      <c r="E43" s="3">
        <f t="shared" si="28"/>
        <v>7</v>
      </c>
      <c r="F43" s="18">
        <f t="shared" si="29"/>
        <v>0.125</v>
      </c>
      <c r="H43" s="2" t="s">
        <v>7</v>
      </c>
      <c r="I43" s="3">
        <v>6</v>
      </c>
      <c r="J43" s="6">
        <v>6</v>
      </c>
      <c r="K43" s="3">
        <f t="shared" si="30"/>
        <v>12</v>
      </c>
      <c r="L43" s="18">
        <f t="shared" si="31"/>
        <v>0.5</v>
      </c>
      <c r="M43" s="3"/>
      <c r="N43" s="2" t="s">
        <v>7</v>
      </c>
      <c r="O43" s="3">
        <v>0</v>
      </c>
      <c r="P43" s="6">
        <v>0</v>
      </c>
      <c r="Q43" s="3">
        <f t="shared" si="32"/>
        <v>0</v>
      </c>
      <c r="R43" s="18">
        <f t="shared" si="33"/>
        <v>0</v>
      </c>
      <c r="T43" s="2" t="s">
        <v>7</v>
      </c>
      <c r="U43" s="3">
        <v>1</v>
      </c>
      <c r="V43" s="6">
        <v>0</v>
      </c>
      <c r="W43" s="3">
        <f t="shared" si="34"/>
        <v>1</v>
      </c>
      <c r="X43" s="18">
        <f t="shared" si="35"/>
        <v>0</v>
      </c>
      <c r="Z43" s="2" t="s">
        <v>7</v>
      </c>
      <c r="AA43" s="3">
        <v>5</v>
      </c>
      <c r="AB43" s="6">
        <v>4</v>
      </c>
      <c r="AC43" s="3">
        <f t="shared" si="36"/>
        <v>9</v>
      </c>
      <c r="AD43" s="18">
        <f t="shared" si="37"/>
        <v>0.36363636363636365</v>
      </c>
    </row>
    <row r="44" spans="2:30" ht="14.25" thickBot="1" x14ac:dyDescent="0.2">
      <c r="B44" s="9" t="s">
        <v>11</v>
      </c>
      <c r="C44" s="10"/>
      <c r="D44" s="10"/>
      <c r="E44" s="10"/>
      <c r="F44" s="13">
        <f>SUM(F36:F43)</f>
        <v>2.5</v>
      </c>
      <c r="H44" s="9" t="s">
        <v>22</v>
      </c>
      <c r="I44" s="5"/>
      <c r="J44" s="5"/>
      <c r="K44" s="5"/>
      <c r="L44" s="12">
        <f>SUM(L36:L43)</f>
        <v>3.5</v>
      </c>
      <c r="M44" s="3"/>
      <c r="N44" s="9" t="s">
        <v>9</v>
      </c>
      <c r="O44" s="10"/>
      <c r="P44" s="10"/>
      <c r="Q44" s="10"/>
      <c r="R44" s="13">
        <f>SUM(R36:R43)</f>
        <v>2.3333333333333335</v>
      </c>
      <c r="T44" s="9" t="s">
        <v>11</v>
      </c>
      <c r="U44" s="10"/>
      <c r="V44" s="10"/>
      <c r="W44" s="10"/>
      <c r="X44" s="13">
        <f>SUM(X36:X43)</f>
        <v>2.8461538461538467</v>
      </c>
      <c r="Z44" s="9" t="s">
        <v>11</v>
      </c>
      <c r="AA44" s="10"/>
      <c r="AB44" s="10"/>
      <c r="AC44" s="10"/>
      <c r="AD44" s="13">
        <f>SUM(AD36:AD43)</f>
        <v>2.7272727272727275</v>
      </c>
    </row>
    <row r="45" spans="2:30" ht="14.25" thickBot="1" x14ac:dyDescent="0.2"/>
    <row r="46" spans="2:30" x14ac:dyDescent="0.15">
      <c r="B46" s="25" t="s">
        <v>96</v>
      </c>
      <c r="C46" s="26"/>
      <c r="D46" s="26"/>
      <c r="E46" s="26"/>
      <c r="F46" s="1">
        <v>14</v>
      </c>
      <c r="H46" s="25" t="s">
        <v>97</v>
      </c>
      <c r="I46" s="26"/>
      <c r="J46" s="26"/>
      <c r="K46" s="26"/>
      <c r="L46" s="1">
        <v>11</v>
      </c>
      <c r="N46" s="25" t="s">
        <v>49</v>
      </c>
      <c r="O46" s="26"/>
      <c r="P46" s="26"/>
      <c r="Q46" s="26"/>
      <c r="R46" s="1">
        <v>11</v>
      </c>
      <c r="T46" s="25" t="s">
        <v>48</v>
      </c>
      <c r="U46" s="26"/>
      <c r="V46" s="26"/>
      <c r="W46" s="26"/>
      <c r="X46" s="1">
        <v>11</v>
      </c>
      <c r="Z46" s="25" t="s">
        <v>46</v>
      </c>
      <c r="AA46" s="26"/>
      <c r="AB46" s="26"/>
      <c r="AC46" s="26"/>
      <c r="AD46" s="1">
        <v>11</v>
      </c>
    </row>
    <row r="47" spans="2:30" x14ac:dyDescent="0.15">
      <c r="B47" s="2" t="s">
        <v>98</v>
      </c>
      <c r="C47" s="3">
        <v>22</v>
      </c>
      <c r="D47" s="3">
        <v>8</v>
      </c>
      <c r="E47" s="3">
        <f>C47+D47</f>
        <v>30</v>
      </c>
      <c r="F47" s="18">
        <f t="shared" ref="F47:F54" si="38">D47/F$46</f>
        <v>0.5714285714285714</v>
      </c>
      <c r="H47" s="2" t="s">
        <v>98</v>
      </c>
      <c r="I47" s="3">
        <v>25</v>
      </c>
      <c r="J47" s="3">
        <v>8</v>
      </c>
      <c r="K47" s="3">
        <f>I47+J47</f>
        <v>33</v>
      </c>
      <c r="L47" s="18">
        <f t="shared" ref="L47:L54" si="39">J47/L$46</f>
        <v>0.72727272727272729</v>
      </c>
      <c r="N47" s="2" t="s">
        <v>98</v>
      </c>
      <c r="O47" s="3">
        <v>20</v>
      </c>
      <c r="P47" s="3">
        <v>7</v>
      </c>
      <c r="Q47" s="3">
        <f>O47+P47</f>
        <v>27</v>
      </c>
      <c r="R47" s="18">
        <f t="shared" ref="R47:R54" si="40">P47/R$46</f>
        <v>0.63636363636363635</v>
      </c>
      <c r="T47" s="2" t="s">
        <v>98</v>
      </c>
      <c r="U47" s="3">
        <v>22</v>
      </c>
      <c r="V47" s="3">
        <v>7</v>
      </c>
      <c r="W47" s="3">
        <f>U47+V47</f>
        <v>29</v>
      </c>
      <c r="X47" s="18">
        <f t="shared" ref="X47:X54" si="41">V47/X$46</f>
        <v>0.63636363636363635</v>
      </c>
      <c r="Z47" s="2" t="s">
        <v>98</v>
      </c>
      <c r="AA47" s="3">
        <v>20</v>
      </c>
      <c r="AB47" s="3">
        <v>6</v>
      </c>
      <c r="AC47" s="3">
        <f>AA47+AB47</f>
        <v>26</v>
      </c>
      <c r="AD47" s="18">
        <f>AB47/AD$46</f>
        <v>0.54545454545454541</v>
      </c>
    </row>
    <row r="48" spans="2:30" x14ac:dyDescent="0.15">
      <c r="B48" s="2" t="s">
        <v>1</v>
      </c>
      <c r="C48" s="3">
        <v>8</v>
      </c>
      <c r="D48" s="3">
        <v>11</v>
      </c>
      <c r="E48" s="3">
        <f t="shared" ref="E48:E54" si="42">C48+D48</f>
        <v>19</v>
      </c>
      <c r="F48" s="18">
        <f t="shared" si="38"/>
        <v>0.7857142857142857</v>
      </c>
      <c r="H48" s="2" t="s">
        <v>1</v>
      </c>
      <c r="I48" s="3">
        <v>8</v>
      </c>
      <c r="J48" s="3">
        <v>6</v>
      </c>
      <c r="K48" s="3">
        <f t="shared" ref="K48:K54" si="43">I48+J48</f>
        <v>14</v>
      </c>
      <c r="L48" s="18">
        <f t="shared" si="39"/>
        <v>0.54545454545454541</v>
      </c>
      <c r="N48" s="2" t="s">
        <v>1</v>
      </c>
      <c r="O48" s="3">
        <v>5</v>
      </c>
      <c r="P48" s="3">
        <v>3</v>
      </c>
      <c r="Q48" s="3">
        <f t="shared" ref="Q48:Q54" si="44">O48+P48</f>
        <v>8</v>
      </c>
      <c r="R48" s="18">
        <f t="shared" si="40"/>
        <v>0.27272727272727271</v>
      </c>
      <c r="T48" s="2" t="s">
        <v>1</v>
      </c>
      <c r="U48" s="3">
        <v>8</v>
      </c>
      <c r="V48" s="3">
        <v>5</v>
      </c>
      <c r="W48" s="3">
        <f t="shared" ref="W48:W54" si="45">U48+V48</f>
        <v>13</v>
      </c>
      <c r="X48" s="18">
        <f t="shared" si="41"/>
        <v>0.45454545454545453</v>
      </c>
      <c r="Z48" s="2" t="s">
        <v>1</v>
      </c>
      <c r="AA48" s="3">
        <v>5</v>
      </c>
      <c r="AB48" s="3">
        <v>0</v>
      </c>
      <c r="AC48" s="3">
        <f t="shared" ref="AC48:AC54" si="46">AA48+AB48</f>
        <v>5</v>
      </c>
      <c r="AD48" s="18">
        <f t="shared" ref="AD48:AD54" si="47">AB48/AD$46</f>
        <v>0</v>
      </c>
    </row>
    <row r="49" spans="2:30" x14ac:dyDescent="0.15">
      <c r="B49" s="2" t="s">
        <v>2</v>
      </c>
      <c r="C49" s="3">
        <v>0</v>
      </c>
      <c r="D49" s="3">
        <v>0</v>
      </c>
      <c r="E49" s="3">
        <f t="shared" si="42"/>
        <v>0</v>
      </c>
      <c r="F49" s="18">
        <f t="shared" si="38"/>
        <v>0</v>
      </c>
      <c r="H49" s="2" t="s">
        <v>2</v>
      </c>
      <c r="I49" s="3">
        <v>0</v>
      </c>
      <c r="J49" s="3">
        <v>0</v>
      </c>
      <c r="K49" s="3">
        <f t="shared" si="43"/>
        <v>0</v>
      </c>
      <c r="L49" s="18">
        <f t="shared" si="39"/>
        <v>0</v>
      </c>
      <c r="N49" s="2" t="s">
        <v>2</v>
      </c>
      <c r="O49" s="3">
        <v>0</v>
      </c>
      <c r="P49" s="3">
        <v>0</v>
      </c>
      <c r="Q49" s="3">
        <f t="shared" si="44"/>
        <v>0</v>
      </c>
      <c r="R49" s="18">
        <f t="shared" si="40"/>
        <v>0</v>
      </c>
      <c r="T49" s="2" t="s">
        <v>2</v>
      </c>
      <c r="U49" s="3">
        <v>0</v>
      </c>
      <c r="V49" s="3">
        <v>0</v>
      </c>
      <c r="W49" s="3">
        <f t="shared" si="45"/>
        <v>0</v>
      </c>
      <c r="X49" s="18">
        <f t="shared" si="41"/>
        <v>0</v>
      </c>
      <c r="Z49" s="2" t="s">
        <v>2</v>
      </c>
      <c r="AA49" s="3">
        <v>0</v>
      </c>
      <c r="AB49" s="3">
        <v>6</v>
      </c>
      <c r="AC49" s="3">
        <f t="shared" si="46"/>
        <v>6</v>
      </c>
      <c r="AD49" s="18">
        <f t="shared" si="47"/>
        <v>0.54545454545454541</v>
      </c>
    </row>
    <row r="50" spans="2:30" x14ac:dyDescent="0.15">
      <c r="B50" s="2" t="s">
        <v>3</v>
      </c>
      <c r="C50" s="6">
        <v>4</v>
      </c>
      <c r="D50" s="6">
        <v>7</v>
      </c>
      <c r="E50" s="3">
        <f t="shared" si="42"/>
        <v>11</v>
      </c>
      <c r="F50" s="18">
        <f t="shared" si="38"/>
        <v>0.5</v>
      </c>
      <c r="H50" s="2" t="s">
        <v>3</v>
      </c>
      <c r="I50" s="6">
        <v>7</v>
      </c>
      <c r="J50" s="6">
        <v>8</v>
      </c>
      <c r="K50" s="3">
        <f t="shared" si="43"/>
        <v>15</v>
      </c>
      <c r="L50" s="18">
        <f t="shared" si="39"/>
        <v>0.72727272727272729</v>
      </c>
      <c r="N50" s="2" t="s">
        <v>3</v>
      </c>
      <c r="O50" s="6">
        <v>5</v>
      </c>
      <c r="P50" s="6">
        <v>8</v>
      </c>
      <c r="Q50" s="3">
        <f t="shared" si="44"/>
        <v>13</v>
      </c>
      <c r="R50" s="18">
        <f t="shared" si="40"/>
        <v>0.72727272727272729</v>
      </c>
      <c r="T50" s="2" t="s">
        <v>3</v>
      </c>
      <c r="U50" s="6">
        <v>6</v>
      </c>
      <c r="V50" s="6">
        <v>6</v>
      </c>
      <c r="W50" s="3">
        <f t="shared" si="45"/>
        <v>12</v>
      </c>
      <c r="X50" s="18">
        <f t="shared" si="41"/>
        <v>0.54545454545454541</v>
      </c>
      <c r="Z50" s="2" t="s">
        <v>3</v>
      </c>
      <c r="AA50" s="6">
        <v>5</v>
      </c>
      <c r="AB50" s="6">
        <v>7</v>
      </c>
      <c r="AC50" s="3">
        <f t="shared" si="46"/>
        <v>12</v>
      </c>
      <c r="AD50" s="18">
        <f t="shared" si="47"/>
        <v>0.63636363636363635</v>
      </c>
    </row>
    <row r="51" spans="2:30" x14ac:dyDescent="0.15">
      <c r="B51" s="2" t="s">
        <v>4</v>
      </c>
      <c r="C51" s="6">
        <v>8</v>
      </c>
      <c r="D51" s="6">
        <v>4</v>
      </c>
      <c r="E51" s="6">
        <f t="shared" si="42"/>
        <v>12</v>
      </c>
      <c r="F51" s="18">
        <f t="shared" si="38"/>
        <v>0.2857142857142857</v>
      </c>
      <c r="H51" s="2" t="s">
        <v>4</v>
      </c>
      <c r="I51" s="6">
        <v>12</v>
      </c>
      <c r="J51" s="6">
        <v>8</v>
      </c>
      <c r="K51" s="6">
        <f t="shared" si="43"/>
        <v>20</v>
      </c>
      <c r="L51" s="18">
        <f t="shared" si="39"/>
        <v>0.72727272727272729</v>
      </c>
      <c r="N51" s="2" t="s">
        <v>4</v>
      </c>
      <c r="O51" s="6">
        <v>7</v>
      </c>
      <c r="P51" s="6">
        <v>6</v>
      </c>
      <c r="Q51" s="6">
        <f t="shared" si="44"/>
        <v>13</v>
      </c>
      <c r="R51" s="18">
        <f t="shared" si="40"/>
        <v>0.54545454545454541</v>
      </c>
      <c r="T51" s="2" t="s">
        <v>4</v>
      </c>
      <c r="U51" s="6">
        <v>5</v>
      </c>
      <c r="V51" s="6">
        <v>4</v>
      </c>
      <c r="W51" s="6">
        <f t="shared" si="45"/>
        <v>9</v>
      </c>
      <c r="X51" s="18">
        <f t="shared" si="41"/>
        <v>0.36363636363636365</v>
      </c>
      <c r="Z51" s="2" t="s">
        <v>4</v>
      </c>
      <c r="AA51" s="6">
        <v>7</v>
      </c>
      <c r="AB51" s="6">
        <v>8</v>
      </c>
      <c r="AC51" s="6">
        <f t="shared" si="46"/>
        <v>15</v>
      </c>
      <c r="AD51" s="18">
        <f t="shared" si="47"/>
        <v>0.72727272727272729</v>
      </c>
    </row>
    <row r="52" spans="2:30" x14ac:dyDescent="0.15">
      <c r="B52" s="2" t="s">
        <v>5</v>
      </c>
      <c r="C52" s="6">
        <v>6</v>
      </c>
      <c r="D52" s="6">
        <v>5</v>
      </c>
      <c r="E52" s="3">
        <f t="shared" si="42"/>
        <v>11</v>
      </c>
      <c r="F52" s="18">
        <f t="shared" si="38"/>
        <v>0.35714285714285715</v>
      </c>
      <c r="H52" s="2" t="s">
        <v>5</v>
      </c>
      <c r="I52" s="6">
        <v>6</v>
      </c>
      <c r="J52" s="6">
        <v>1</v>
      </c>
      <c r="K52" s="3">
        <f t="shared" si="43"/>
        <v>7</v>
      </c>
      <c r="L52" s="18">
        <f t="shared" si="39"/>
        <v>9.0909090909090912E-2</v>
      </c>
      <c r="N52" s="2" t="s">
        <v>5</v>
      </c>
      <c r="O52" s="6">
        <v>3</v>
      </c>
      <c r="P52" s="6">
        <v>7</v>
      </c>
      <c r="Q52" s="3">
        <f t="shared" si="44"/>
        <v>10</v>
      </c>
      <c r="R52" s="18">
        <f t="shared" si="40"/>
        <v>0.63636363636363635</v>
      </c>
      <c r="T52" s="2" t="s">
        <v>5</v>
      </c>
      <c r="U52" s="6">
        <v>7</v>
      </c>
      <c r="V52" s="6">
        <v>5</v>
      </c>
      <c r="W52" s="3">
        <f t="shared" si="45"/>
        <v>12</v>
      </c>
      <c r="X52" s="18">
        <f t="shared" si="41"/>
        <v>0.45454545454545453</v>
      </c>
      <c r="Z52" s="2" t="s">
        <v>5</v>
      </c>
      <c r="AA52" s="6">
        <v>3</v>
      </c>
      <c r="AB52" s="6">
        <v>6</v>
      </c>
      <c r="AC52" s="3">
        <f t="shared" si="46"/>
        <v>9</v>
      </c>
      <c r="AD52" s="18">
        <f t="shared" si="47"/>
        <v>0.54545454545454541</v>
      </c>
    </row>
    <row r="53" spans="2:30" x14ac:dyDescent="0.15">
      <c r="B53" s="2" t="s">
        <v>6</v>
      </c>
      <c r="C53" s="6">
        <v>9</v>
      </c>
      <c r="D53" s="6">
        <v>4</v>
      </c>
      <c r="E53" s="3">
        <f t="shared" si="42"/>
        <v>13</v>
      </c>
      <c r="F53" s="18">
        <f t="shared" si="38"/>
        <v>0.2857142857142857</v>
      </c>
      <c r="H53" s="2" t="s">
        <v>6</v>
      </c>
      <c r="I53" s="6">
        <v>7</v>
      </c>
      <c r="J53" s="6">
        <v>2</v>
      </c>
      <c r="K53" s="3">
        <f t="shared" si="43"/>
        <v>9</v>
      </c>
      <c r="L53" s="18">
        <f t="shared" si="39"/>
        <v>0.18181818181818182</v>
      </c>
      <c r="N53" s="2" t="s">
        <v>6</v>
      </c>
      <c r="O53" s="6">
        <v>5</v>
      </c>
      <c r="P53" s="6">
        <v>3</v>
      </c>
      <c r="Q53" s="3">
        <f t="shared" si="44"/>
        <v>8</v>
      </c>
      <c r="R53" s="18">
        <f t="shared" si="40"/>
        <v>0.27272727272727271</v>
      </c>
      <c r="T53" s="2" t="s">
        <v>6</v>
      </c>
      <c r="U53" s="6">
        <v>13</v>
      </c>
      <c r="V53" s="6">
        <v>4</v>
      </c>
      <c r="W53" s="3">
        <f t="shared" si="45"/>
        <v>17</v>
      </c>
      <c r="X53" s="18">
        <f t="shared" si="41"/>
        <v>0.36363636363636365</v>
      </c>
      <c r="Z53" s="2" t="s">
        <v>6</v>
      </c>
      <c r="AA53" s="6">
        <v>5</v>
      </c>
      <c r="AB53" s="6">
        <v>0</v>
      </c>
      <c r="AC53" s="3">
        <f t="shared" si="46"/>
        <v>5</v>
      </c>
      <c r="AD53" s="18">
        <f t="shared" si="47"/>
        <v>0</v>
      </c>
    </row>
    <row r="54" spans="2:30" x14ac:dyDescent="0.15">
      <c r="B54" s="2" t="s">
        <v>7</v>
      </c>
      <c r="C54" s="3">
        <v>0</v>
      </c>
      <c r="D54" s="6">
        <v>0</v>
      </c>
      <c r="E54" s="3">
        <f t="shared" si="42"/>
        <v>0</v>
      </c>
      <c r="F54" s="18">
        <f t="shared" si="38"/>
        <v>0</v>
      </c>
      <c r="H54" s="2" t="s">
        <v>7</v>
      </c>
      <c r="I54" s="6">
        <v>6</v>
      </c>
      <c r="J54" s="6">
        <v>0</v>
      </c>
      <c r="K54" s="3">
        <f t="shared" si="43"/>
        <v>6</v>
      </c>
      <c r="L54" s="18">
        <f t="shared" si="39"/>
        <v>0</v>
      </c>
      <c r="N54" s="2" t="s">
        <v>7</v>
      </c>
      <c r="O54" s="6">
        <v>0</v>
      </c>
      <c r="P54" s="6">
        <v>0</v>
      </c>
      <c r="Q54" s="3">
        <f t="shared" si="44"/>
        <v>0</v>
      </c>
      <c r="R54" s="18">
        <f t="shared" si="40"/>
        <v>0</v>
      </c>
      <c r="T54" s="2" t="s">
        <v>7</v>
      </c>
      <c r="U54" s="6">
        <v>0</v>
      </c>
      <c r="V54" s="6">
        <v>0</v>
      </c>
      <c r="W54" s="3">
        <f t="shared" si="45"/>
        <v>0</v>
      </c>
      <c r="X54" s="18">
        <f t="shared" si="41"/>
        <v>0</v>
      </c>
      <c r="Z54" s="2" t="s">
        <v>7</v>
      </c>
      <c r="AA54" s="6">
        <v>0</v>
      </c>
      <c r="AB54" s="6">
        <v>2</v>
      </c>
      <c r="AC54" s="3">
        <f t="shared" si="46"/>
        <v>2</v>
      </c>
      <c r="AD54" s="18">
        <f t="shared" si="47"/>
        <v>0.18181818181818182</v>
      </c>
    </row>
    <row r="55" spans="2:30" ht="14.25" thickBot="1" x14ac:dyDescent="0.2">
      <c r="B55" s="9" t="s">
        <v>11</v>
      </c>
      <c r="C55" s="10"/>
      <c r="D55" s="10"/>
      <c r="E55" s="10"/>
      <c r="F55" s="13">
        <f>SUM(F47:F54)</f>
        <v>2.7857142857142856</v>
      </c>
      <c r="H55" s="9" t="s">
        <v>11</v>
      </c>
      <c r="I55" s="10"/>
      <c r="J55" s="10"/>
      <c r="K55" s="10"/>
      <c r="L55" s="13">
        <f>SUM(L47:L54)</f>
        <v>3</v>
      </c>
      <c r="N55" s="9" t="s">
        <v>11</v>
      </c>
      <c r="O55" s="10"/>
      <c r="P55" s="10"/>
      <c r="Q55" s="10"/>
      <c r="R55" s="13">
        <f>SUM(R47:R54)</f>
        <v>3.0909090909090908</v>
      </c>
      <c r="T55" s="9" t="s">
        <v>11</v>
      </c>
      <c r="U55" s="10"/>
      <c r="V55" s="10"/>
      <c r="W55" s="10"/>
      <c r="X55" s="13">
        <f>SUM(X47:X54)</f>
        <v>2.8181818181818183</v>
      </c>
      <c r="Z55" s="9" t="s">
        <v>11</v>
      </c>
      <c r="AA55" s="10"/>
      <c r="AB55" s="10"/>
      <c r="AC55" s="10"/>
      <c r="AD55" s="13">
        <f>SUM(AD47:AD54)</f>
        <v>3.1818181818181812</v>
      </c>
    </row>
  </sheetData>
  <mergeCells count="25">
    <mergeCell ref="B46:E46"/>
    <mergeCell ref="H46:K46"/>
    <mergeCell ref="N46:Q46"/>
    <mergeCell ref="T46:W46"/>
    <mergeCell ref="Z46:AC46"/>
    <mergeCell ref="B24:E24"/>
    <mergeCell ref="H24:K24"/>
    <mergeCell ref="N24:Q24"/>
    <mergeCell ref="T24:W24"/>
    <mergeCell ref="Z24:AC24"/>
    <mergeCell ref="B35:E35"/>
    <mergeCell ref="H35:K35"/>
    <mergeCell ref="N35:Q35"/>
    <mergeCell ref="T35:W35"/>
    <mergeCell ref="Z35:AC35"/>
    <mergeCell ref="B2:E2"/>
    <mergeCell ref="H2:K2"/>
    <mergeCell ref="N2:Q2"/>
    <mergeCell ref="T2:W2"/>
    <mergeCell ref="Z2:AC2"/>
    <mergeCell ref="B13:E13"/>
    <mergeCell ref="H13:K13"/>
    <mergeCell ref="N13:Q13"/>
    <mergeCell ref="T13:W13"/>
    <mergeCell ref="Z13:AC13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64"/>
  <sheetViews>
    <sheetView tabSelected="1" workbookViewId="0"/>
  </sheetViews>
  <sheetFormatPr defaultRowHeight="13.5" x14ac:dyDescent="0.15"/>
  <cols>
    <col min="1" max="1" width="4.875" customWidth="1"/>
    <col min="2" max="2" width="5.25" bestFit="1" customWidth="1"/>
    <col min="3" max="4" width="3.5" bestFit="1" customWidth="1"/>
    <col min="5" max="5" width="9" bestFit="1" customWidth="1"/>
    <col min="6" max="6" width="4.875" customWidth="1"/>
    <col min="7" max="7" width="5.25" bestFit="1" customWidth="1"/>
    <col min="8" max="9" width="3.5" bestFit="1" customWidth="1"/>
    <col min="10" max="10" width="6.875" bestFit="1" customWidth="1"/>
    <col min="11" max="11" width="4.875" customWidth="1"/>
    <col min="12" max="12" width="5.25" bestFit="1" customWidth="1"/>
    <col min="13" max="14" width="3.5" bestFit="1" customWidth="1"/>
    <col min="15" max="15" width="6.875" bestFit="1" customWidth="1"/>
    <col min="16" max="16" width="4.875" customWidth="1"/>
    <col min="17" max="17" width="5.25" bestFit="1" customWidth="1"/>
    <col min="18" max="19" width="3.5" bestFit="1" customWidth="1"/>
    <col min="20" max="20" width="6.875" bestFit="1" customWidth="1"/>
    <col min="21" max="21" width="4.875" customWidth="1"/>
    <col min="22" max="22" width="5.25" bestFit="1" customWidth="1"/>
    <col min="23" max="24" width="3.5" bestFit="1" customWidth="1"/>
    <col min="25" max="25" width="6.875" bestFit="1" customWidth="1"/>
    <col min="26" max="26" width="4.875" customWidth="1"/>
    <col min="27" max="27" width="5.25" bestFit="1" customWidth="1"/>
    <col min="28" max="29" width="3.5" bestFit="1" customWidth="1"/>
    <col min="30" max="30" width="6.875" bestFit="1" customWidth="1"/>
  </cols>
  <sheetData>
    <row r="1" spans="2:30" ht="14.25" thickBot="1" x14ac:dyDescent="0.2"/>
    <row r="2" spans="2:30" x14ac:dyDescent="0.15">
      <c r="B2" s="25" t="s">
        <v>28</v>
      </c>
      <c r="C2" s="26"/>
      <c r="D2" s="26"/>
      <c r="E2" s="1" t="s">
        <v>99</v>
      </c>
      <c r="G2" s="25" t="s">
        <v>0</v>
      </c>
      <c r="H2" s="26"/>
      <c r="I2" s="26"/>
      <c r="J2" s="1">
        <v>31</v>
      </c>
      <c r="L2" s="25" t="s">
        <v>8</v>
      </c>
      <c r="M2" s="26"/>
      <c r="N2" s="26"/>
      <c r="O2" s="1">
        <v>21</v>
      </c>
      <c r="Q2" s="25" t="s">
        <v>109</v>
      </c>
      <c r="R2" s="26"/>
      <c r="S2" s="26"/>
      <c r="T2" s="1">
        <v>21</v>
      </c>
      <c r="V2" s="25" t="s">
        <v>13</v>
      </c>
      <c r="W2" s="26"/>
      <c r="X2" s="26"/>
      <c r="Y2" s="1">
        <v>16</v>
      </c>
      <c r="AA2" s="25" t="s">
        <v>35</v>
      </c>
      <c r="AB2" s="26"/>
      <c r="AC2" s="26"/>
      <c r="AD2" s="1">
        <v>5</v>
      </c>
    </row>
    <row r="3" spans="2:30" x14ac:dyDescent="0.15">
      <c r="B3" s="2" t="s">
        <v>29</v>
      </c>
      <c r="C3" s="3" t="s">
        <v>100</v>
      </c>
      <c r="D3" s="3" t="s">
        <v>103</v>
      </c>
      <c r="E3" s="18" t="s">
        <v>107</v>
      </c>
      <c r="G3" s="2" t="s">
        <v>29</v>
      </c>
      <c r="H3" s="3">
        <v>18</v>
      </c>
      <c r="I3" s="3">
        <v>26</v>
      </c>
      <c r="J3" s="18">
        <f>I3/J$2</f>
        <v>0.83870967741935487</v>
      </c>
      <c r="L3" s="2" t="s">
        <v>29</v>
      </c>
      <c r="M3" s="3">
        <v>19</v>
      </c>
      <c r="N3" s="3">
        <v>14</v>
      </c>
      <c r="O3" s="18">
        <f>N3/O$2</f>
        <v>0.66666666666666663</v>
      </c>
      <c r="Q3" s="2" t="s">
        <v>29</v>
      </c>
      <c r="R3" s="3">
        <v>20</v>
      </c>
      <c r="S3" s="3">
        <v>14</v>
      </c>
      <c r="T3" s="18">
        <f>S3/T$2</f>
        <v>0.66666666666666663</v>
      </c>
      <c r="V3" s="2" t="s">
        <v>29</v>
      </c>
      <c r="W3" s="3">
        <v>22</v>
      </c>
      <c r="X3" s="3">
        <v>8</v>
      </c>
      <c r="Y3" s="18">
        <f>X3/Y$2</f>
        <v>0.5</v>
      </c>
      <c r="AA3" s="2" t="s">
        <v>29</v>
      </c>
      <c r="AB3" s="3">
        <v>16</v>
      </c>
      <c r="AC3" s="3">
        <v>0</v>
      </c>
      <c r="AD3" s="18">
        <f>AC3/AD$2</f>
        <v>0</v>
      </c>
    </row>
    <row r="4" spans="2:30" x14ac:dyDescent="0.15">
      <c r="B4" s="2" t="s">
        <v>1</v>
      </c>
      <c r="C4" s="3" t="s">
        <v>101</v>
      </c>
      <c r="D4" s="3" t="s">
        <v>104</v>
      </c>
      <c r="E4" s="18"/>
      <c r="G4" s="2" t="s">
        <v>1</v>
      </c>
      <c r="H4" s="3">
        <v>5</v>
      </c>
      <c r="I4" s="3">
        <v>18</v>
      </c>
      <c r="J4" s="18">
        <f t="shared" ref="J4:J10" si="0">I4/J$2</f>
        <v>0.58064516129032262</v>
      </c>
      <c r="L4" s="2" t="s">
        <v>1</v>
      </c>
      <c r="M4" s="3">
        <v>6</v>
      </c>
      <c r="N4" s="3">
        <v>9</v>
      </c>
      <c r="O4" s="18">
        <f t="shared" ref="O4:O10" si="1">N4/O$2</f>
        <v>0.42857142857142855</v>
      </c>
      <c r="Q4" s="2" t="s">
        <v>1</v>
      </c>
      <c r="R4" s="3">
        <v>7</v>
      </c>
      <c r="S4" s="3">
        <v>10</v>
      </c>
      <c r="T4" s="18">
        <f t="shared" ref="T4:T10" si="2">S4/T$2</f>
        <v>0.47619047619047616</v>
      </c>
      <c r="V4" s="2" t="s">
        <v>1</v>
      </c>
      <c r="W4" s="3">
        <v>6</v>
      </c>
      <c r="X4" s="3">
        <v>6</v>
      </c>
      <c r="Y4" s="18">
        <f t="shared" ref="Y4:Y10" si="3">X4/Y$2</f>
        <v>0.375</v>
      </c>
      <c r="AA4" s="2" t="s">
        <v>1</v>
      </c>
      <c r="AB4" s="3">
        <v>0</v>
      </c>
      <c r="AC4" s="3">
        <v>0</v>
      </c>
      <c r="AD4" s="18">
        <f t="shared" ref="AD4:AD10" si="4">AC4/AD$2</f>
        <v>0</v>
      </c>
    </row>
    <row r="5" spans="2:30" x14ac:dyDescent="0.15">
      <c r="B5" s="2" t="s">
        <v>2</v>
      </c>
      <c r="C5" s="3" t="s">
        <v>102</v>
      </c>
      <c r="D5" s="3" t="s">
        <v>105</v>
      </c>
      <c r="E5" s="18"/>
      <c r="G5" s="2" t="s">
        <v>2</v>
      </c>
      <c r="H5" s="3">
        <v>0</v>
      </c>
      <c r="I5" s="3">
        <v>0</v>
      </c>
      <c r="J5" s="18">
        <f t="shared" si="0"/>
        <v>0</v>
      </c>
      <c r="L5" s="2" t="s">
        <v>2</v>
      </c>
      <c r="M5" s="3">
        <v>0</v>
      </c>
      <c r="N5" s="3">
        <v>0</v>
      </c>
      <c r="O5" s="18">
        <f t="shared" si="1"/>
        <v>0</v>
      </c>
      <c r="Q5" s="2" t="s">
        <v>2</v>
      </c>
      <c r="R5" s="3">
        <v>0</v>
      </c>
      <c r="S5" s="3">
        <v>0</v>
      </c>
      <c r="T5" s="18">
        <f t="shared" si="2"/>
        <v>0</v>
      </c>
      <c r="V5" s="2" t="s">
        <v>2</v>
      </c>
      <c r="W5" s="3">
        <v>0</v>
      </c>
      <c r="X5" s="3">
        <v>0</v>
      </c>
      <c r="Y5" s="18">
        <f t="shared" si="3"/>
        <v>0</v>
      </c>
      <c r="AA5" s="2" t="s">
        <v>2</v>
      </c>
      <c r="AB5" s="3">
        <v>4</v>
      </c>
      <c r="AC5" s="3">
        <v>2</v>
      </c>
      <c r="AD5" s="18">
        <f t="shared" si="4"/>
        <v>0.4</v>
      </c>
    </row>
    <row r="6" spans="2:30" x14ac:dyDescent="0.15">
      <c r="B6" s="2" t="s">
        <v>3</v>
      </c>
      <c r="C6" s="6"/>
      <c r="D6" s="3" t="s">
        <v>106</v>
      </c>
      <c r="E6" s="18"/>
      <c r="G6" s="2" t="s">
        <v>3</v>
      </c>
      <c r="H6" s="6">
        <v>3</v>
      </c>
      <c r="I6" s="6">
        <v>13</v>
      </c>
      <c r="J6" s="18">
        <f t="shared" si="0"/>
        <v>0.41935483870967744</v>
      </c>
      <c r="L6" s="2" t="s">
        <v>3</v>
      </c>
      <c r="M6" s="6">
        <v>3</v>
      </c>
      <c r="N6" s="6">
        <v>15</v>
      </c>
      <c r="O6" s="18">
        <f t="shared" si="1"/>
        <v>0.7142857142857143</v>
      </c>
      <c r="Q6" s="2" t="s">
        <v>3</v>
      </c>
      <c r="R6" s="6">
        <v>6</v>
      </c>
      <c r="S6" s="6">
        <v>8</v>
      </c>
      <c r="T6" s="18">
        <f t="shared" si="2"/>
        <v>0.38095238095238093</v>
      </c>
      <c r="V6" s="2" t="s">
        <v>3</v>
      </c>
      <c r="W6" s="6">
        <v>7</v>
      </c>
      <c r="X6" s="6">
        <v>11</v>
      </c>
      <c r="Y6" s="18">
        <f t="shared" si="3"/>
        <v>0.6875</v>
      </c>
      <c r="AA6" s="2" t="s">
        <v>3</v>
      </c>
      <c r="AB6" s="6">
        <v>6</v>
      </c>
      <c r="AC6" s="6">
        <v>2</v>
      </c>
      <c r="AD6" s="18">
        <f t="shared" si="4"/>
        <v>0.4</v>
      </c>
    </row>
    <row r="7" spans="2:30" x14ac:dyDescent="0.15">
      <c r="B7" s="2" t="s">
        <v>4</v>
      </c>
      <c r="C7" s="6"/>
      <c r="D7" s="3"/>
      <c r="E7" s="18"/>
      <c r="G7" s="2" t="s">
        <v>4</v>
      </c>
      <c r="H7" s="6">
        <v>8</v>
      </c>
      <c r="I7" s="6">
        <v>18</v>
      </c>
      <c r="J7" s="18">
        <f t="shared" si="0"/>
        <v>0.58064516129032262</v>
      </c>
      <c r="L7" s="2" t="s">
        <v>4</v>
      </c>
      <c r="M7" s="6">
        <v>4</v>
      </c>
      <c r="N7" s="6">
        <v>6</v>
      </c>
      <c r="O7" s="18">
        <f t="shared" si="1"/>
        <v>0.2857142857142857</v>
      </c>
      <c r="Q7" s="2" t="s">
        <v>4</v>
      </c>
      <c r="R7" s="6">
        <v>9</v>
      </c>
      <c r="S7" s="6">
        <v>13</v>
      </c>
      <c r="T7" s="18">
        <f t="shared" si="2"/>
        <v>0.61904761904761907</v>
      </c>
      <c r="V7" s="2" t="s">
        <v>4</v>
      </c>
      <c r="W7" s="6">
        <v>10</v>
      </c>
      <c r="X7" s="6">
        <v>10</v>
      </c>
      <c r="Y7" s="18">
        <f t="shared" si="3"/>
        <v>0.625</v>
      </c>
      <c r="AA7" s="2" t="s">
        <v>4</v>
      </c>
      <c r="AB7" s="6">
        <v>3</v>
      </c>
      <c r="AC7" s="6">
        <v>2</v>
      </c>
      <c r="AD7" s="18">
        <f t="shared" si="4"/>
        <v>0.4</v>
      </c>
    </row>
    <row r="8" spans="2:30" x14ac:dyDescent="0.15">
      <c r="B8" s="2" t="s">
        <v>5</v>
      </c>
      <c r="C8" s="6"/>
      <c r="D8" s="3"/>
      <c r="E8" s="18"/>
      <c r="G8" s="2" t="s">
        <v>5</v>
      </c>
      <c r="H8" s="6">
        <v>7</v>
      </c>
      <c r="I8" s="6">
        <v>21</v>
      </c>
      <c r="J8" s="18">
        <f t="shared" si="0"/>
        <v>0.67741935483870963</v>
      </c>
      <c r="L8" s="2" t="s">
        <v>5</v>
      </c>
      <c r="M8" s="6">
        <v>4</v>
      </c>
      <c r="N8" s="6">
        <v>6</v>
      </c>
      <c r="O8" s="18">
        <f t="shared" si="1"/>
        <v>0.2857142857142857</v>
      </c>
      <c r="Q8" s="2" t="s">
        <v>5</v>
      </c>
      <c r="R8" s="6">
        <v>9</v>
      </c>
      <c r="S8" s="6">
        <v>8</v>
      </c>
      <c r="T8" s="18">
        <f t="shared" si="2"/>
        <v>0.38095238095238093</v>
      </c>
      <c r="V8" s="2" t="s">
        <v>5</v>
      </c>
      <c r="W8" s="6">
        <v>4</v>
      </c>
      <c r="X8" s="6">
        <v>11</v>
      </c>
      <c r="Y8" s="18">
        <f t="shared" si="3"/>
        <v>0.6875</v>
      </c>
      <c r="AA8" s="2" t="s">
        <v>5</v>
      </c>
      <c r="AB8" s="6">
        <v>8</v>
      </c>
      <c r="AC8" s="6">
        <v>1</v>
      </c>
      <c r="AD8" s="18">
        <f t="shared" si="4"/>
        <v>0.2</v>
      </c>
    </row>
    <row r="9" spans="2:30" x14ac:dyDescent="0.15">
      <c r="B9" s="2" t="s">
        <v>6</v>
      </c>
      <c r="C9" s="6"/>
      <c r="D9" s="3"/>
      <c r="E9" s="18"/>
      <c r="G9" s="2" t="s">
        <v>6</v>
      </c>
      <c r="H9" s="6">
        <v>6</v>
      </c>
      <c r="I9" s="6">
        <v>4</v>
      </c>
      <c r="J9" s="18">
        <f t="shared" si="0"/>
        <v>0.12903225806451613</v>
      </c>
      <c r="L9" s="2" t="s">
        <v>6</v>
      </c>
      <c r="M9" s="6">
        <v>6</v>
      </c>
      <c r="N9" s="6">
        <v>6</v>
      </c>
      <c r="O9" s="18">
        <f t="shared" si="1"/>
        <v>0.2857142857142857</v>
      </c>
      <c r="Q9" s="2" t="s">
        <v>6</v>
      </c>
      <c r="R9" s="6">
        <v>6</v>
      </c>
      <c r="S9" s="6">
        <v>5</v>
      </c>
      <c r="T9" s="18">
        <f t="shared" si="2"/>
        <v>0.23809523809523808</v>
      </c>
      <c r="V9" s="2" t="s">
        <v>6</v>
      </c>
      <c r="W9" s="6">
        <v>6</v>
      </c>
      <c r="X9" s="6">
        <v>2</v>
      </c>
      <c r="Y9" s="18">
        <f t="shared" si="3"/>
        <v>0.125</v>
      </c>
      <c r="AA9" s="2" t="s">
        <v>6</v>
      </c>
      <c r="AB9" s="6">
        <v>3</v>
      </c>
      <c r="AC9" s="6">
        <v>0</v>
      </c>
      <c r="AD9" s="18">
        <f t="shared" si="4"/>
        <v>0</v>
      </c>
    </row>
    <row r="10" spans="2:30" x14ac:dyDescent="0.15">
      <c r="B10" s="2" t="s">
        <v>7</v>
      </c>
      <c r="C10" s="3"/>
      <c r="D10" s="3"/>
      <c r="E10" s="18"/>
      <c r="G10" s="2" t="s">
        <v>7</v>
      </c>
      <c r="H10" s="3">
        <v>1</v>
      </c>
      <c r="I10" s="6">
        <v>0</v>
      </c>
      <c r="J10" s="18">
        <f t="shared" si="0"/>
        <v>0</v>
      </c>
      <c r="L10" s="2" t="s">
        <v>7</v>
      </c>
      <c r="M10" s="3">
        <v>1</v>
      </c>
      <c r="N10" s="6">
        <v>0</v>
      </c>
      <c r="O10" s="18">
        <f t="shared" si="1"/>
        <v>0</v>
      </c>
      <c r="Q10" s="2" t="s">
        <v>7</v>
      </c>
      <c r="R10" s="3">
        <v>1</v>
      </c>
      <c r="S10" s="6">
        <v>0</v>
      </c>
      <c r="T10" s="18">
        <f t="shared" si="2"/>
        <v>0</v>
      </c>
      <c r="V10" s="2" t="s">
        <v>7</v>
      </c>
      <c r="W10" s="3">
        <v>6</v>
      </c>
      <c r="X10" s="6">
        <v>0</v>
      </c>
      <c r="Y10" s="18">
        <f t="shared" si="3"/>
        <v>0</v>
      </c>
      <c r="AA10" s="2" t="s">
        <v>7</v>
      </c>
      <c r="AB10" s="3">
        <v>8</v>
      </c>
      <c r="AC10" s="6">
        <v>2</v>
      </c>
      <c r="AD10" s="18">
        <f t="shared" si="4"/>
        <v>0.4</v>
      </c>
    </row>
    <row r="11" spans="2:30" ht="14.25" thickBot="1" x14ac:dyDescent="0.2">
      <c r="B11" s="9"/>
      <c r="C11" s="10"/>
      <c r="D11" s="10"/>
      <c r="E11" s="13" t="s">
        <v>108</v>
      </c>
      <c r="G11" s="9"/>
      <c r="H11" s="10"/>
      <c r="I11" s="10"/>
      <c r="J11" s="13">
        <f>SUM(J3:J10)</f>
        <v>3.225806451612903</v>
      </c>
      <c r="L11" s="9"/>
      <c r="M11" s="10"/>
      <c r="N11" s="10"/>
      <c r="O11" s="13">
        <f>SUM(O3:O10)</f>
        <v>2.6666666666666661</v>
      </c>
      <c r="Q11" s="9"/>
      <c r="R11" s="10"/>
      <c r="S11" s="10"/>
      <c r="T11" s="13">
        <f>SUM(T3:T10)</f>
        <v>2.7619047619047619</v>
      </c>
      <c r="V11" s="9"/>
      <c r="W11" s="10"/>
      <c r="X11" s="10"/>
      <c r="Y11" s="13">
        <f>SUM(Y3:Y10)</f>
        <v>3</v>
      </c>
      <c r="AA11" s="9"/>
      <c r="AB11" s="10"/>
      <c r="AC11" s="10"/>
      <c r="AD11" s="13">
        <f>SUM(AD3:AD10)</f>
        <v>1.8000000000000003</v>
      </c>
    </row>
    <row r="12" spans="2:30" ht="14.25" thickBot="1" x14ac:dyDescent="0.2"/>
    <row r="13" spans="2:30" x14ac:dyDescent="0.15">
      <c r="B13" s="25" t="s">
        <v>16</v>
      </c>
      <c r="C13" s="26"/>
      <c r="D13" s="26"/>
      <c r="E13" s="1">
        <v>18</v>
      </c>
      <c r="G13" s="25" t="s">
        <v>34</v>
      </c>
      <c r="H13" s="26"/>
      <c r="I13" s="26"/>
      <c r="J13" s="1">
        <v>18</v>
      </c>
      <c r="L13" s="25" t="s">
        <v>110</v>
      </c>
      <c r="M13" s="26"/>
      <c r="N13" s="26"/>
      <c r="O13" s="1">
        <v>18</v>
      </c>
      <c r="Q13" s="25" t="s">
        <v>32</v>
      </c>
      <c r="R13" s="26"/>
      <c r="S13" s="26"/>
      <c r="T13" s="1">
        <v>15</v>
      </c>
      <c r="V13" s="25" t="s">
        <v>19</v>
      </c>
      <c r="W13" s="26"/>
      <c r="X13" s="26"/>
      <c r="Y13" s="1">
        <v>12</v>
      </c>
      <c r="AA13" s="25" t="s">
        <v>18</v>
      </c>
      <c r="AB13" s="26"/>
      <c r="AC13" s="26"/>
      <c r="AD13" s="1">
        <v>36</v>
      </c>
    </row>
    <row r="14" spans="2:30" x14ac:dyDescent="0.15">
      <c r="B14" s="2" t="s">
        <v>29</v>
      </c>
      <c r="C14" s="3">
        <v>23</v>
      </c>
      <c r="D14" s="3">
        <v>14</v>
      </c>
      <c r="E14" s="18">
        <f>D14/E$13</f>
        <v>0.77777777777777779</v>
      </c>
      <c r="G14" s="2" t="s">
        <v>29</v>
      </c>
      <c r="H14" s="3">
        <v>24</v>
      </c>
      <c r="I14" s="3">
        <v>14</v>
      </c>
      <c r="J14" s="18">
        <f>I14/J$13</f>
        <v>0.77777777777777779</v>
      </c>
      <c r="L14" s="2" t="s">
        <v>29</v>
      </c>
      <c r="M14" s="3">
        <v>20</v>
      </c>
      <c r="N14" s="3">
        <v>15</v>
      </c>
      <c r="O14" s="18">
        <f>N14/O$13</f>
        <v>0.83333333333333337</v>
      </c>
      <c r="Q14" s="2" t="s">
        <v>29</v>
      </c>
      <c r="R14" s="3">
        <v>20</v>
      </c>
      <c r="S14" s="3">
        <v>14</v>
      </c>
      <c r="T14" s="18">
        <f>S14/T$13</f>
        <v>0.93333333333333335</v>
      </c>
      <c r="V14" s="2" t="s">
        <v>29</v>
      </c>
      <c r="W14" s="3">
        <v>15</v>
      </c>
      <c r="X14" s="3">
        <v>3</v>
      </c>
      <c r="Y14" s="18">
        <f>X14/Y$13</f>
        <v>0.25</v>
      </c>
      <c r="AA14" s="2" t="s">
        <v>29</v>
      </c>
      <c r="AB14" s="3">
        <v>18</v>
      </c>
      <c r="AC14" s="3">
        <v>29</v>
      </c>
      <c r="AD14" s="18">
        <f>AC14/AD$13</f>
        <v>0.80555555555555558</v>
      </c>
    </row>
    <row r="15" spans="2:30" x14ac:dyDescent="0.15">
      <c r="B15" s="2" t="s">
        <v>1</v>
      </c>
      <c r="C15" s="3">
        <v>7</v>
      </c>
      <c r="D15" s="3">
        <v>8</v>
      </c>
      <c r="E15" s="18">
        <f t="shared" ref="E15:E21" si="5">D15/E$13</f>
        <v>0.44444444444444442</v>
      </c>
      <c r="G15" s="2" t="s">
        <v>1</v>
      </c>
      <c r="H15" s="3">
        <v>10</v>
      </c>
      <c r="I15" s="3">
        <v>9</v>
      </c>
      <c r="J15" s="18">
        <f t="shared" ref="J15:J21" si="6">I15/J$13</f>
        <v>0.5</v>
      </c>
      <c r="L15" s="2" t="s">
        <v>1</v>
      </c>
      <c r="M15" s="3">
        <v>8</v>
      </c>
      <c r="N15" s="3">
        <v>11</v>
      </c>
      <c r="O15" s="18">
        <f t="shared" ref="O15:O21" si="7">N15/O$13</f>
        <v>0.61111111111111116</v>
      </c>
      <c r="Q15" s="2" t="s">
        <v>1</v>
      </c>
      <c r="R15" s="3">
        <v>11</v>
      </c>
      <c r="S15" s="3">
        <v>9</v>
      </c>
      <c r="T15" s="18">
        <f t="shared" ref="T15:T21" si="8">S15/T$13</f>
        <v>0.6</v>
      </c>
      <c r="V15" s="2" t="s">
        <v>1</v>
      </c>
      <c r="W15" s="3">
        <v>0</v>
      </c>
      <c r="X15" s="3">
        <v>0</v>
      </c>
      <c r="Y15" s="18">
        <f t="shared" ref="Y15:Y21" si="9">X15/Y$13</f>
        <v>0</v>
      </c>
      <c r="AA15" s="2" t="s">
        <v>1</v>
      </c>
      <c r="AB15" s="3">
        <v>6</v>
      </c>
      <c r="AC15" s="3">
        <v>21</v>
      </c>
      <c r="AD15" s="18">
        <f t="shared" ref="AD15:AD21" si="10">AC15/AD$13</f>
        <v>0.58333333333333337</v>
      </c>
    </row>
    <row r="16" spans="2:30" x14ac:dyDescent="0.15">
      <c r="B16" s="2" t="s">
        <v>2</v>
      </c>
      <c r="C16" s="3">
        <v>0</v>
      </c>
      <c r="D16" s="3">
        <v>0</v>
      </c>
      <c r="E16" s="18">
        <f t="shared" si="5"/>
        <v>0</v>
      </c>
      <c r="G16" s="2" t="s">
        <v>2</v>
      </c>
      <c r="H16" s="3">
        <v>0</v>
      </c>
      <c r="I16" s="3">
        <v>0</v>
      </c>
      <c r="J16" s="18">
        <f t="shared" si="6"/>
        <v>0</v>
      </c>
      <c r="L16" s="2" t="s">
        <v>2</v>
      </c>
      <c r="M16" s="3">
        <v>0</v>
      </c>
      <c r="N16" s="3">
        <v>0</v>
      </c>
      <c r="O16" s="18">
        <f t="shared" si="7"/>
        <v>0</v>
      </c>
      <c r="Q16" s="2" t="s">
        <v>2</v>
      </c>
      <c r="R16" s="3">
        <v>0</v>
      </c>
      <c r="S16" s="3">
        <v>0</v>
      </c>
      <c r="T16" s="18">
        <f t="shared" si="8"/>
        <v>0</v>
      </c>
      <c r="V16" s="2" t="s">
        <v>2</v>
      </c>
      <c r="W16" s="3">
        <v>4</v>
      </c>
      <c r="X16" s="3">
        <v>2</v>
      </c>
      <c r="Y16" s="18">
        <f t="shared" si="9"/>
        <v>0.16666666666666666</v>
      </c>
      <c r="AA16" s="2" t="s">
        <v>2</v>
      </c>
      <c r="AB16" s="3">
        <v>0</v>
      </c>
      <c r="AC16" s="3">
        <v>0</v>
      </c>
      <c r="AD16" s="18">
        <f t="shared" si="10"/>
        <v>0</v>
      </c>
    </row>
    <row r="17" spans="2:30" x14ac:dyDescent="0.15">
      <c r="B17" s="2" t="s">
        <v>3</v>
      </c>
      <c r="C17" s="6">
        <v>11</v>
      </c>
      <c r="D17" s="6">
        <v>8</v>
      </c>
      <c r="E17" s="18">
        <f t="shared" si="5"/>
        <v>0.44444444444444442</v>
      </c>
      <c r="G17" s="2" t="s">
        <v>3</v>
      </c>
      <c r="H17" s="6">
        <v>7</v>
      </c>
      <c r="I17" s="6">
        <v>9</v>
      </c>
      <c r="J17" s="18">
        <f t="shared" si="6"/>
        <v>0.5</v>
      </c>
      <c r="L17" s="2" t="s">
        <v>3</v>
      </c>
      <c r="M17" s="6">
        <v>6</v>
      </c>
      <c r="N17" s="6">
        <v>5</v>
      </c>
      <c r="O17" s="18">
        <f t="shared" si="7"/>
        <v>0.27777777777777779</v>
      </c>
      <c r="Q17" s="2" t="s">
        <v>3</v>
      </c>
      <c r="R17" s="6">
        <v>5</v>
      </c>
      <c r="S17" s="6">
        <v>6</v>
      </c>
      <c r="T17" s="18">
        <f t="shared" si="8"/>
        <v>0.4</v>
      </c>
      <c r="V17" s="2" t="s">
        <v>3</v>
      </c>
      <c r="W17" s="6">
        <v>5</v>
      </c>
      <c r="X17" s="6">
        <v>1</v>
      </c>
      <c r="Y17" s="18">
        <f t="shared" si="9"/>
        <v>8.3333333333333329E-2</v>
      </c>
      <c r="AA17" s="2" t="s">
        <v>3</v>
      </c>
      <c r="AB17" s="6">
        <v>5</v>
      </c>
      <c r="AC17" s="6">
        <v>29</v>
      </c>
      <c r="AD17" s="18">
        <f t="shared" si="10"/>
        <v>0.80555555555555558</v>
      </c>
    </row>
    <row r="18" spans="2:30" x14ac:dyDescent="0.15">
      <c r="B18" s="2" t="s">
        <v>4</v>
      </c>
      <c r="C18" s="6">
        <v>12</v>
      </c>
      <c r="D18" s="6">
        <v>7</v>
      </c>
      <c r="E18" s="18">
        <f t="shared" si="5"/>
        <v>0.3888888888888889</v>
      </c>
      <c r="G18" s="2" t="s">
        <v>4</v>
      </c>
      <c r="H18" s="6">
        <v>8</v>
      </c>
      <c r="I18" s="6">
        <v>5</v>
      </c>
      <c r="J18" s="18">
        <f t="shared" si="6"/>
        <v>0.27777777777777779</v>
      </c>
      <c r="L18" s="2" t="s">
        <v>4</v>
      </c>
      <c r="M18" s="6">
        <v>7</v>
      </c>
      <c r="N18" s="6">
        <v>5</v>
      </c>
      <c r="O18" s="18">
        <f t="shared" si="7"/>
        <v>0.27777777777777779</v>
      </c>
      <c r="Q18" s="2" t="s">
        <v>4</v>
      </c>
      <c r="R18" s="6">
        <v>4</v>
      </c>
      <c r="S18" s="6">
        <v>2</v>
      </c>
      <c r="T18" s="18">
        <f t="shared" si="8"/>
        <v>0.13333333333333333</v>
      </c>
      <c r="V18" s="2" t="s">
        <v>4</v>
      </c>
      <c r="W18" s="6">
        <v>8</v>
      </c>
      <c r="X18" s="6">
        <v>5</v>
      </c>
      <c r="Y18" s="18">
        <f t="shared" si="9"/>
        <v>0.41666666666666669</v>
      </c>
      <c r="AA18" s="2" t="s">
        <v>4</v>
      </c>
      <c r="AB18" s="6">
        <v>7</v>
      </c>
      <c r="AC18" s="6">
        <v>23</v>
      </c>
      <c r="AD18" s="18">
        <f t="shared" si="10"/>
        <v>0.63888888888888884</v>
      </c>
    </row>
    <row r="19" spans="2:30" x14ac:dyDescent="0.15">
      <c r="B19" s="2" t="s">
        <v>5</v>
      </c>
      <c r="C19" s="6">
        <v>2</v>
      </c>
      <c r="D19" s="6">
        <v>8</v>
      </c>
      <c r="E19" s="18">
        <f t="shared" si="5"/>
        <v>0.44444444444444442</v>
      </c>
      <c r="G19" s="2" t="s">
        <v>5</v>
      </c>
      <c r="H19" s="6">
        <v>8</v>
      </c>
      <c r="I19" s="6">
        <v>8</v>
      </c>
      <c r="J19" s="18">
        <f t="shared" si="6"/>
        <v>0.44444444444444442</v>
      </c>
      <c r="L19" s="2" t="s">
        <v>5</v>
      </c>
      <c r="M19" s="6">
        <v>7</v>
      </c>
      <c r="N19" s="6">
        <v>7</v>
      </c>
      <c r="O19" s="18">
        <f t="shared" si="7"/>
        <v>0.3888888888888889</v>
      </c>
      <c r="Q19" s="2" t="s">
        <v>5</v>
      </c>
      <c r="R19" s="6">
        <v>7</v>
      </c>
      <c r="S19" s="6">
        <v>2</v>
      </c>
      <c r="T19" s="18">
        <f t="shared" si="8"/>
        <v>0.13333333333333333</v>
      </c>
      <c r="V19" s="2" t="s">
        <v>5</v>
      </c>
      <c r="W19" s="6">
        <v>6</v>
      </c>
      <c r="X19" s="6">
        <v>7</v>
      </c>
      <c r="Y19" s="18">
        <f t="shared" si="9"/>
        <v>0.58333333333333337</v>
      </c>
      <c r="AA19" s="2" t="s">
        <v>5</v>
      </c>
      <c r="AB19" s="6">
        <v>4</v>
      </c>
      <c r="AC19" s="6">
        <v>25</v>
      </c>
      <c r="AD19" s="18">
        <f t="shared" si="10"/>
        <v>0.69444444444444442</v>
      </c>
    </row>
    <row r="20" spans="2:30" x14ac:dyDescent="0.15">
      <c r="B20" s="2" t="s">
        <v>6</v>
      </c>
      <c r="C20" s="6">
        <v>6</v>
      </c>
      <c r="D20" s="6">
        <v>2</v>
      </c>
      <c r="E20" s="18">
        <f t="shared" si="5"/>
        <v>0.1111111111111111</v>
      </c>
      <c r="G20" s="2" t="s">
        <v>6</v>
      </c>
      <c r="H20" s="6">
        <v>5</v>
      </c>
      <c r="I20" s="6">
        <v>1</v>
      </c>
      <c r="J20" s="18">
        <f t="shared" si="6"/>
        <v>5.5555555555555552E-2</v>
      </c>
      <c r="L20" s="2" t="s">
        <v>6</v>
      </c>
      <c r="M20" s="6">
        <v>7</v>
      </c>
      <c r="N20" s="6">
        <v>1</v>
      </c>
      <c r="O20" s="18">
        <f t="shared" si="7"/>
        <v>5.5555555555555552E-2</v>
      </c>
      <c r="Q20" s="2" t="s">
        <v>6</v>
      </c>
      <c r="R20" s="6">
        <v>6</v>
      </c>
      <c r="S20" s="6">
        <v>0</v>
      </c>
      <c r="T20" s="18">
        <f t="shared" si="8"/>
        <v>0</v>
      </c>
      <c r="V20" s="2" t="s">
        <v>6</v>
      </c>
      <c r="W20" s="6">
        <v>3</v>
      </c>
      <c r="X20" s="6">
        <v>0</v>
      </c>
      <c r="Y20" s="18">
        <f t="shared" si="9"/>
        <v>0</v>
      </c>
      <c r="AA20" s="2" t="s">
        <v>6</v>
      </c>
      <c r="AB20" s="6">
        <v>6</v>
      </c>
      <c r="AC20" s="6">
        <v>16</v>
      </c>
      <c r="AD20" s="18">
        <f t="shared" si="10"/>
        <v>0.44444444444444442</v>
      </c>
    </row>
    <row r="21" spans="2:30" x14ac:dyDescent="0.15">
      <c r="B21" s="2" t="s">
        <v>7</v>
      </c>
      <c r="C21" s="3">
        <v>0</v>
      </c>
      <c r="D21" s="6">
        <v>0</v>
      </c>
      <c r="E21" s="18">
        <f t="shared" si="5"/>
        <v>0</v>
      </c>
      <c r="G21" s="2" t="s">
        <v>7</v>
      </c>
      <c r="H21" s="3">
        <v>0</v>
      </c>
      <c r="I21" s="6">
        <v>0</v>
      </c>
      <c r="J21" s="18">
        <f t="shared" si="6"/>
        <v>0</v>
      </c>
      <c r="L21" s="2" t="s">
        <v>7</v>
      </c>
      <c r="M21" s="3">
        <v>0</v>
      </c>
      <c r="N21" s="6">
        <v>0</v>
      </c>
      <c r="O21" s="18">
        <f t="shared" si="7"/>
        <v>0</v>
      </c>
      <c r="Q21" s="2" t="s">
        <v>7</v>
      </c>
      <c r="R21" s="3">
        <v>0</v>
      </c>
      <c r="S21" s="6">
        <v>0</v>
      </c>
      <c r="T21" s="18">
        <f t="shared" si="8"/>
        <v>0</v>
      </c>
      <c r="V21" s="2" t="s">
        <v>7</v>
      </c>
      <c r="W21" s="3">
        <v>2</v>
      </c>
      <c r="X21" s="6">
        <v>3</v>
      </c>
      <c r="Y21" s="18">
        <f t="shared" si="9"/>
        <v>0.25</v>
      </c>
      <c r="AA21" s="2" t="s">
        <v>7</v>
      </c>
      <c r="AB21" s="3">
        <v>2</v>
      </c>
      <c r="AC21" s="6">
        <v>0</v>
      </c>
      <c r="AD21" s="18">
        <f t="shared" si="10"/>
        <v>0</v>
      </c>
    </row>
    <row r="22" spans="2:30" ht="14.25" thickBot="1" x14ac:dyDescent="0.2">
      <c r="B22" s="9"/>
      <c r="C22" s="10"/>
      <c r="D22" s="10"/>
      <c r="E22" s="13">
        <f>SUM(E14:E21)</f>
        <v>2.6111111111111112</v>
      </c>
      <c r="G22" s="9"/>
      <c r="H22" s="10"/>
      <c r="I22" s="10"/>
      <c r="J22" s="13">
        <f>SUM(J14:J21)</f>
        <v>2.5555555555555554</v>
      </c>
      <c r="L22" s="9"/>
      <c r="M22" s="10"/>
      <c r="N22" s="10"/>
      <c r="O22" s="13">
        <f>SUM(O14:O21)</f>
        <v>2.4444444444444442</v>
      </c>
      <c r="Q22" s="9"/>
      <c r="R22" s="10"/>
      <c r="S22" s="10"/>
      <c r="T22" s="13">
        <f>SUM(T14:T21)</f>
        <v>2.1999999999999997</v>
      </c>
      <c r="V22" s="9"/>
      <c r="W22" s="10"/>
      <c r="X22" s="10"/>
      <c r="Y22" s="13">
        <f>SUM(Y14:Y21)</f>
        <v>1.75</v>
      </c>
      <c r="AA22" s="9"/>
      <c r="AB22" s="10"/>
      <c r="AC22" s="10"/>
      <c r="AD22" s="13">
        <f>SUM(AD14:AD21)</f>
        <v>3.9722222222222223</v>
      </c>
    </row>
    <row r="23" spans="2:30" ht="14.25" thickBot="1" x14ac:dyDescent="0.2">
      <c r="H23" s="6"/>
      <c r="I23" s="6"/>
      <c r="S23" s="6"/>
      <c r="T23" s="6"/>
    </row>
    <row r="24" spans="2:30" x14ac:dyDescent="0.15">
      <c r="B24" s="25" t="s">
        <v>27</v>
      </c>
      <c r="C24" s="26"/>
      <c r="D24" s="26"/>
      <c r="E24" s="1">
        <v>30</v>
      </c>
      <c r="G24" s="25" t="s">
        <v>38</v>
      </c>
      <c r="H24" s="26"/>
      <c r="I24" s="26"/>
      <c r="J24" s="1">
        <v>16</v>
      </c>
      <c r="L24" s="25" t="s">
        <v>23</v>
      </c>
      <c r="M24" s="26"/>
      <c r="N24" s="26"/>
      <c r="O24" s="1">
        <v>13</v>
      </c>
      <c r="Q24" s="25" t="s">
        <v>44</v>
      </c>
      <c r="R24" s="26"/>
      <c r="S24" s="26"/>
      <c r="T24" s="1">
        <v>16</v>
      </c>
      <c r="V24" s="25" t="s">
        <v>36</v>
      </c>
      <c r="W24" s="26"/>
      <c r="X24" s="26"/>
      <c r="Y24" s="1">
        <v>19</v>
      </c>
      <c r="AA24" s="25" t="s">
        <v>39</v>
      </c>
      <c r="AB24" s="26"/>
      <c r="AC24" s="26"/>
      <c r="AD24" s="1">
        <v>16</v>
      </c>
    </row>
    <row r="25" spans="2:30" x14ac:dyDescent="0.15">
      <c r="B25" s="2" t="s">
        <v>29</v>
      </c>
      <c r="C25" s="3">
        <v>21</v>
      </c>
      <c r="D25" s="3">
        <v>29</v>
      </c>
      <c r="E25" s="18">
        <f>D25/E$24</f>
        <v>0.96666666666666667</v>
      </c>
      <c r="G25" s="2" t="s">
        <v>29</v>
      </c>
      <c r="H25" s="3">
        <v>16</v>
      </c>
      <c r="I25" s="3">
        <v>8</v>
      </c>
      <c r="J25" s="18">
        <f>I25/J$24</f>
        <v>0.5</v>
      </c>
      <c r="L25" s="2" t="s">
        <v>29</v>
      </c>
      <c r="M25" s="3">
        <v>24</v>
      </c>
      <c r="N25" s="3">
        <v>6</v>
      </c>
      <c r="O25" s="18">
        <f>N25/O$24</f>
        <v>0.46153846153846156</v>
      </c>
      <c r="Q25" s="2" t="s">
        <v>29</v>
      </c>
      <c r="R25" s="3">
        <v>21</v>
      </c>
      <c r="S25" s="3">
        <v>13</v>
      </c>
      <c r="T25" s="18">
        <f>S25/T$24</f>
        <v>0.8125</v>
      </c>
      <c r="V25" s="2" t="s">
        <v>29</v>
      </c>
      <c r="W25" s="3">
        <v>18</v>
      </c>
      <c r="X25" s="3">
        <v>9</v>
      </c>
      <c r="Y25" s="18">
        <f>X25/Y$24</f>
        <v>0.47368421052631576</v>
      </c>
      <c r="AA25" s="2" t="s">
        <v>29</v>
      </c>
      <c r="AB25" s="3">
        <v>22</v>
      </c>
      <c r="AC25" s="3">
        <v>6</v>
      </c>
      <c r="AD25" s="18">
        <f>AC25/AD$24</f>
        <v>0.375</v>
      </c>
    </row>
    <row r="26" spans="2:30" x14ac:dyDescent="0.15">
      <c r="B26" s="2" t="s">
        <v>1</v>
      </c>
      <c r="C26" s="3">
        <v>7</v>
      </c>
      <c r="D26" s="3">
        <v>17</v>
      </c>
      <c r="E26" s="18">
        <f t="shared" ref="E26:E32" si="11">D26/E$24</f>
        <v>0.56666666666666665</v>
      </c>
      <c r="G26" s="2" t="s">
        <v>1</v>
      </c>
      <c r="H26" s="3">
        <v>0</v>
      </c>
      <c r="I26" s="3">
        <v>0</v>
      </c>
      <c r="J26" s="18">
        <f t="shared" ref="J26:J32" si="12">I26/J$24</f>
        <v>0</v>
      </c>
      <c r="L26" s="2" t="s">
        <v>1</v>
      </c>
      <c r="M26" s="3">
        <v>11</v>
      </c>
      <c r="N26" s="3">
        <v>6</v>
      </c>
      <c r="O26" s="18">
        <f t="shared" ref="O26:O32" si="13">N26/O$24</f>
        <v>0.46153846153846156</v>
      </c>
      <c r="Q26" s="2" t="s">
        <v>1</v>
      </c>
      <c r="R26" s="3">
        <v>6</v>
      </c>
      <c r="S26" s="3">
        <v>6</v>
      </c>
      <c r="T26" s="18">
        <f t="shared" ref="T26:T32" si="14">S26/T$24</f>
        <v>0.375</v>
      </c>
      <c r="V26" s="2" t="s">
        <v>1</v>
      </c>
      <c r="W26" s="3">
        <v>0</v>
      </c>
      <c r="X26" s="3">
        <v>0</v>
      </c>
      <c r="Y26" s="18">
        <f t="shared" ref="Y26:Y32" si="15">X26/Y$24</f>
        <v>0</v>
      </c>
      <c r="AA26" s="2" t="s">
        <v>1</v>
      </c>
      <c r="AB26" s="3">
        <v>6</v>
      </c>
      <c r="AC26" s="3">
        <v>8</v>
      </c>
      <c r="AD26" s="18">
        <f t="shared" ref="AD26:AD32" si="16">AC26/AD$24</f>
        <v>0.5</v>
      </c>
    </row>
    <row r="27" spans="2:30" x14ac:dyDescent="0.15">
      <c r="B27" s="2" t="s">
        <v>2</v>
      </c>
      <c r="C27" s="3">
        <v>0</v>
      </c>
      <c r="D27" s="3">
        <v>0</v>
      </c>
      <c r="E27" s="18">
        <f t="shared" si="11"/>
        <v>0</v>
      </c>
      <c r="G27" s="2" t="s">
        <v>2</v>
      </c>
      <c r="H27" s="3">
        <v>6</v>
      </c>
      <c r="I27" s="3">
        <v>7</v>
      </c>
      <c r="J27" s="18">
        <f t="shared" si="12"/>
        <v>0.4375</v>
      </c>
      <c r="L27" s="2" t="s">
        <v>2</v>
      </c>
      <c r="M27" s="3">
        <v>0</v>
      </c>
      <c r="N27" s="3">
        <v>0</v>
      </c>
      <c r="O27" s="18">
        <f t="shared" si="13"/>
        <v>0</v>
      </c>
      <c r="Q27" s="2" t="s">
        <v>2</v>
      </c>
      <c r="R27" s="3">
        <v>0</v>
      </c>
      <c r="S27" s="3">
        <v>0</v>
      </c>
      <c r="T27" s="18">
        <f t="shared" si="14"/>
        <v>0</v>
      </c>
      <c r="V27" s="2" t="s">
        <v>2</v>
      </c>
      <c r="W27" s="3">
        <v>5</v>
      </c>
      <c r="X27" s="3">
        <v>10</v>
      </c>
      <c r="Y27" s="18">
        <f t="shared" si="15"/>
        <v>0.52631578947368418</v>
      </c>
      <c r="AA27" s="2" t="s">
        <v>2</v>
      </c>
      <c r="AB27" s="3">
        <v>0</v>
      </c>
      <c r="AC27" s="3">
        <v>0</v>
      </c>
      <c r="AD27" s="18">
        <f t="shared" si="16"/>
        <v>0</v>
      </c>
    </row>
    <row r="28" spans="2:30" x14ac:dyDescent="0.15">
      <c r="B28" s="2" t="s">
        <v>3</v>
      </c>
      <c r="C28" s="6">
        <v>8</v>
      </c>
      <c r="D28" s="6">
        <v>18</v>
      </c>
      <c r="E28" s="18">
        <f t="shared" si="11"/>
        <v>0.6</v>
      </c>
      <c r="G28" s="2" t="s">
        <v>3</v>
      </c>
      <c r="H28" s="6">
        <v>4</v>
      </c>
      <c r="I28" s="6">
        <v>4</v>
      </c>
      <c r="J28" s="18">
        <f t="shared" si="12"/>
        <v>0.25</v>
      </c>
      <c r="L28" s="2" t="s">
        <v>3</v>
      </c>
      <c r="M28" s="6">
        <v>8</v>
      </c>
      <c r="N28" s="6">
        <v>10</v>
      </c>
      <c r="O28" s="18">
        <f t="shared" si="13"/>
        <v>0.76923076923076927</v>
      </c>
      <c r="Q28" s="2" t="s">
        <v>3</v>
      </c>
      <c r="R28" s="6">
        <v>8</v>
      </c>
      <c r="S28" s="6">
        <v>8</v>
      </c>
      <c r="T28" s="18">
        <f t="shared" si="14"/>
        <v>0.5</v>
      </c>
      <c r="V28" s="2" t="s">
        <v>3</v>
      </c>
      <c r="W28" s="6">
        <v>3</v>
      </c>
      <c r="X28" s="6">
        <v>10</v>
      </c>
      <c r="Y28" s="18">
        <f t="shared" si="15"/>
        <v>0.52631578947368418</v>
      </c>
      <c r="AA28" s="2" t="s">
        <v>3</v>
      </c>
      <c r="AB28" s="6">
        <v>8</v>
      </c>
      <c r="AC28" s="6">
        <v>4</v>
      </c>
      <c r="AD28" s="18">
        <f t="shared" si="16"/>
        <v>0.25</v>
      </c>
    </row>
    <row r="29" spans="2:30" x14ac:dyDescent="0.15">
      <c r="B29" s="2" t="s">
        <v>4</v>
      </c>
      <c r="C29" s="6">
        <v>11</v>
      </c>
      <c r="D29" s="6">
        <v>15</v>
      </c>
      <c r="E29" s="18">
        <f t="shared" si="11"/>
        <v>0.5</v>
      </c>
      <c r="G29" s="2" t="s">
        <v>4</v>
      </c>
      <c r="H29" s="6">
        <v>4</v>
      </c>
      <c r="I29" s="6">
        <v>8</v>
      </c>
      <c r="J29" s="18">
        <f t="shared" si="12"/>
        <v>0.5</v>
      </c>
      <c r="L29" s="2" t="s">
        <v>4</v>
      </c>
      <c r="M29" s="6">
        <v>9</v>
      </c>
      <c r="N29" s="6">
        <v>7</v>
      </c>
      <c r="O29" s="18">
        <f t="shared" si="13"/>
        <v>0.53846153846153844</v>
      </c>
      <c r="Q29" s="2" t="s">
        <v>4</v>
      </c>
      <c r="R29" s="6">
        <v>8</v>
      </c>
      <c r="S29" s="6">
        <v>10</v>
      </c>
      <c r="T29" s="18">
        <f t="shared" si="14"/>
        <v>0.625</v>
      </c>
      <c r="V29" s="2" t="s">
        <v>4</v>
      </c>
      <c r="W29" s="6">
        <v>4</v>
      </c>
      <c r="X29" s="6">
        <v>16</v>
      </c>
      <c r="Y29" s="18">
        <f t="shared" si="15"/>
        <v>0.84210526315789469</v>
      </c>
      <c r="AA29" s="2" t="s">
        <v>4</v>
      </c>
      <c r="AB29" s="6">
        <v>15</v>
      </c>
      <c r="AC29" s="6">
        <v>10</v>
      </c>
      <c r="AD29" s="18">
        <f t="shared" si="16"/>
        <v>0.625</v>
      </c>
    </row>
    <row r="30" spans="2:30" x14ac:dyDescent="0.15">
      <c r="B30" s="2" t="s">
        <v>5</v>
      </c>
      <c r="C30" s="6">
        <v>5</v>
      </c>
      <c r="D30" s="6">
        <v>13</v>
      </c>
      <c r="E30" s="18">
        <f t="shared" si="11"/>
        <v>0.43333333333333335</v>
      </c>
      <c r="G30" s="2" t="s">
        <v>5</v>
      </c>
      <c r="H30" s="6">
        <v>7</v>
      </c>
      <c r="I30" s="6">
        <v>7</v>
      </c>
      <c r="J30" s="18">
        <f t="shared" si="12"/>
        <v>0.4375</v>
      </c>
      <c r="L30" s="2" t="s">
        <v>5</v>
      </c>
      <c r="M30" s="6">
        <v>8</v>
      </c>
      <c r="N30" s="6">
        <v>7</v>
      </c>
      <c r="O30" s="18">
        <f t="shared" si="13"/>
        <v>0.53846153846153844</v>
      </c>
      <c r="Q30" s="2" t="s">
        <v>5</v>
      </c>
      <c r="R30" s="6">
        <v>14</v>
      </c>
      <c r="S30" s="6">
        <v>3</v>
      </c>
      <c r="T30" s="18">
        <f t="shared" si="14"/>
        <v>0.1875</v>
      </c>
      <c r="V30" s="2" t="s">
        <v>5</v>
      </c>
      <c r="W30" s="6">
        <v>14</v>
      </c>
      <c r="X30" s="6">
        <v>5</v>
      </c>
      <c r="Y30" s="18">
        <f t="shared" si="15"/>
        <v>0.26315789473684209</v>
      </c>
      <c r="AA30" s="2" t="s">
        <v>5</v>
      </c>
      <c r="AB30" s="6">
        <v>5</v>
      </c>
      <c r="AC30" s="6">
        <v>4</v>
      </c>
      <c r="AD30" s="18">
        <f t="shared" si="16"/>
        <v>0.25</v>
      </c>
    </row>
    <row r="31" spans="2:30" x14ac:dyDescent="0.15">
      <c r="B31" s="2" t="s">
        <v>6</v>
      </c>
      <c r="C31" s="6">
        <v>7</v>
      </c>
      <c r="D31" s="6">
        <v>5</v>
      </c>
      <c r="E31" s="18">
        <f t="shared" si="11"/>
        <v>0.16666666666666666</v>
      </c>
      <c r="G31" s="2" t="s">
        <v>6</v>
      </c>
      <c r="H31" s="6">
        <v>4</v>
      </c>
      <c r="I31" s="6">
        <v>2</v>
      </c>
      <c r="J31" s="18">
        <f t="shared" si="12"/>
        <v>0.125</v>
      </c>
      <c r="L31" s="2" t="s">
        <v>6</v>
      </c>
      <c r="M31" s="6">
        <v>9</v>
      </c>
      <c r="N31" s="6">
        <v>1</v>
      </c>
      <c r="O31" s="18">
        <f t="shared" si="13"/>
        <v>7.6923076923076927E-2</v>
      </c>
      <c r="Q31" s="2" t="s">
        <v>6</v>
      </c>
      <c r="R31" s="6">
        <v>5</v>
      </c>
      <c r="S31" s="6">
        <v>3</v>
      </c>
      <c r="T31" s="18">
        <f t="shared" si="14"/>
        <v>0.1875</v>
      </c>
      <c r="V31" s="2" t="s">
        <v>6</v>
      </c>
      <c r="W31" s="6">
        <v>3</v>
      </c>
      <c r="X31" s="6">
        <v>18</v>
      </c>
      <c r="Y31" s="18">
        <f t="shared" si="15"/>
        <v>0.94736842105263153</v>
      </c>
      <c r="AA31" s="2" t="s">
        <v>6</v>
      </c>
      <c r="AB31" s="6">
        <v>6</v>
      </c>
      <c r="AC31" s="6">
        <v>6</v>
      </c>
      <c r="AD31" s="18">
        <f t="shared" si="16"/>
        <v>0.375</v>
      </c>
    </row>
    <row r="32" spans="2:30" x14ac:dyDescent="0.15">
      <c r="B32" s="2" t="s">
        <v>7</v>
      </c>
      <c r="C32" s="3">
        <v>0</v>
      </c>
      <c r="D32" s="6">
        <v>0</v>
      </c>
      <c r="E32" s="18">
        <f t="shared" si="11"/>
        <v>0</v>
      </c>
      <c r="G32" s="2" t="s">
        <v>7</v>
      </c>
      <c r="H32" s="3">
        <v>5</v>
      </c>
      <c r="I32" s="6">
        <v>6</v>
      </c>
      <c r="J32" s="18">
        <f t="shared" si="12"/>
        <v>0.375</v>
      </c>
      <c r="L32" s="2" t="s">
        <v>7</v>
      </c>
      <c r="M32" s="3">
        <v>1</v>
      </c>
      <c r="N32" s="6">
        <v>0</v>
      </c>
      <c r="O32" s="18">
        <f t="shared" si="13"/>
        <v>0</v>
      </c>
      <c r="Q32" s="2" t="s">
        <v>7</v>
      </c>
      <c r="R32" s="3">
        <v>0</v>
      </c>
      <c r="S32" s="6">
        <v>0</v>
      </c>
      <c r="T32" s="18">
        <f t="shared" si="14"/>
        <v>0</v>
      </c>
      <c r="V32" s="2" t="s">
        <v>7</v>
      </c>
      <c r="W32" s="3">
        <v>8</v>
      </c>
      <c r="X32" s="6">
        <v>7</v>
      </c>
      <c r="Y32" s="18">
        <f t="shared" si="15"/>
        <v>0.36842105263157893</v>
      </c>
      <c r="AA32" s="2" t="s">
        <v>7</v>
      </c>
      <c r="AB32" s="3">
        <v>6</v>
      </c>
      <c r="AC32" s="6">
        <v>2</v>
      </c>
      <c r="AD32" s="18">
        <f t="shared" si="16"/>
        <v>0.125</v>
      </c>
    </row>
    <row r="33" spans="2:30" ht="14.25" thickBot="1" x14ac:dyDescent="0.2">
      <c r="B33" s="9"/>
      <c r="C33" s="10"/>
      <c r="D33" s="10"/>
      <c r="E33" s="13">
        <f>SUM(E25:E32)</f>
        <v>3.2333333333333329</v>
      </c>
      <c r="G33" s="9"/>
      <c r="H33" s="10"/>
      <c r="I33" s="10"/>
      <c r="J33" s="13">
        <f>SUM(J25:J32)</f>
        <v>2.625</v>
      </c>
      <c r="L33" s="9"/>
      <c r="M33" s="10"/>
      <c r="N33" s="10"/>
      <c r="O33" s="13">
        <f>SUM(O25:O32)</f>
        <v>2.8461538461538463</v>
      </c>
      <c r="Q33" s="9"/>
      <c r="R33" s="10"/>
      <c r="S33" s="10"/>
      <c r="T33" s="13">
        <f>SUM(T25:T32)</f>
        <v>2.6875</v>
      </c>
      <c r="V33" s="9"/>
      <c r="W33" s="10"/>
      <c r="X33" s="10"/>
      <c r="Y33" s="13">
        <f>SUM(Y25:Y32)</f>
        <v>3.947368421052631</v>
      </c>
      <c r="AA33" s="9"/>
      <c r="AB33" s="10"/>
      <c r="AC33" s="10"/>
      <c r="AD33" s="13">
        <f>SUM(AD25:AD32)</f>
        <v>2.5</v>
      </c>
    </row>
    <row r="34" spans="2:30" ht="14.25" thickBot="1" x14ac:dyDescent="0.2">
      <c r="X34" s="6"/>
    </row>
    <row r="35" spans="2:30" x14ac:dyDescent="0.15">
      <c r="B35" s="25" t="s">
        <v>41</v>
      </c>
      <c r="C35" s="26"/>
      <c r="D35" s="26"/>
      <c r="E35" s="1">
        <v>12</v>
      </c>
      <c r="G35" s="25" t="s">
        <v>24</v>
      </c>
      <c r="H35" s="26"/>
      <c r="I35" s="26"/>
      <c r="J35" s="1">
        <v>21</v>
      </c>
      <c r="L35" s="25" t="s">
        <v>111</v>
      </c>
      <c r="M35" s="26"/>
      <c r="N35" s="26"/>
      <c r="O35" s="1">
        <v>12</v>
      </c>
      <c r="Q35" s="25" t="s">
        <v>112</v>
      </c>
      <c r="R35" s="26"/>
      <c r="S35" s="26"/>
      <c r="T35" s="1">
        <v>14</v>
      </c>
      <c r="V35" s="25" t="s">
        <v>25</v>
      </c>
      <c r="W35" s="26"/>
      <c r="X35" s="26"/>
      <c r="Y35" s="1">
        <v>18</v>
      </c>
      <c r="AA35" s="25" t="s">
        <v>26</v>
      </c>
      <c r="AB35" s="26"/>
      <c r="AC35" s="26"/>
      <c r="AD35" s="1">
        <v>12</v>
      </c>
    </row>
    <row r="36" spans="2:30" x14ac:dyDescent="0.15">
      <c r="B36" s="2" t="s">
        <v>29</v>
      </c>
      <c r="C36" s="3">
        <v>21</v>
      </c>
      <c r="D36" s="3">
        <v>4</v>
      </c>
      <c r="E36" s="18">
        <f>D36/E$35</f>
        <v>0.33333333333333331</v>
      </c>
      <c r="G36" s="2" t="s">
        <v>29</v>
      </c>
      <c r="H36" s="3">
        <v>18</v>
      </c>
      <c r="I36" s="3">
        <v>8</v>
      </c>
      <c r="J36" s="18">
        <f>I36/J$35</f>
        <v>0.38095238095238093</v>
      </c>
      <c r="L36" s="2" t="s">
        <v>29</v>
      </c>
      <c r="M36" s="3">
        <v>20</v>
      </c>
      <c r="N36" s="3">
        <v>11</v>
      </c>
      <c r="O36" s="18">
        <f>N36/O$35</f>
        <v>0.91666666666666663</v>
      </c>
      <c r="Q36" s="2" t="s">
        <v>29</v>
      </c>
      <c r="R36" s="3">
        <v>21</v>
      </c>
      <c r="S36" s="3">
        <v>3</v>
      </c>
      <c r="T36" s="18">
        <f>S36/T$35</f>
        <v>0.21428571428571427</v>
      </c>
      <c r="V36" s="2" t="s">
        <v>29</v>
      </c>
      <c r="W36" s="3">
        <v>16</v>
      </c>
      <c r="X36" s="3">
        <v>12</v>
      </c>
      <c r="Y36" s="18">
        <f>X36/Y$35</f>
        <v>0.66666666666666663</v>
      </c>
      <c r="AA36" s="2" t="s">
        <v>29</v>
      </c>
      <c r="AB36" s="3">
        <v>26</v>
      </c>
      <c r="AC36" s="3">
        <v>5</v>
      </c>
      <c r="AD36" s="18">
        <f>AC36/AD$35</f>
        <v>0.41666666666666669</v>
      </c>
    </row>
    <row r="37" spans="2:30" x14ac:dyDescent="0.15">
      <c r="B37" s="2" t="s">
        <v>1</v>
      </c>
      <c r="C37" s="3">
        <v>7</v>
      </c>
      <c r="D37" s="3">
        <v>7</v>
      </c>
      <c r="E37" s="18">
        <f t="shared" ref="E37:E43" si="17">D37/E$35</f>
        <v>0.58333333333333337</v>
      </c>
      <c r="G37" s="2" t="s">
        <v>1</v>
      </c>
      <c r="H37" s="3">
        <v>1</v>
      </c>
      <c r="I37" s="3">
        <v>0</v>
      </c>
      <c r="J37" s="18">
        <f t="shared" ref="J37:J43" si="18">I37/J$35</f>
        <v>0</v>
      </c>
      <c r="L37" s="2" t="s">
        <v>1</v>
      </c>
      <c r="M37" s="3">
        <v>6</v>
      </c>
      <c r="N37" s="3">
        <v>8</v>
      </c>
      <c r="O37" s="18">
        <f t="shared" ref="O37:O43" si="19">N37/O$35</f>
        <v>0.66666666666666663</v>
      </c>
      <c r="Q37" s="2" t="s">
        <v>1</v>
      </c>
      <c r="R37" s="3">
        <v>0</v>
      </c>
      <c r="S37" s="3">
        <v>0</v>
      </c>
      <c r="T37" s="18">
        <f t="shared" ref="T37:T43" si="20">S37/T$35</f>
        <v>0</v>
      </c>
      <c r="V37" s="2" t="s">
        <v>1</v>
      </c>
      <c r="W37" s="3">
        <v>2</v>
      </c>
      <c r="X37" s="3">
        <v>9</v>
      </c>
      <c r="Y37" s="18">
        <f t="shared" ref="Y37:Y43" si="21">X37/Y$35</f>
        <v>0.5</v>
      </c>
      <c r="AA37" s="2" t="s">
        <v>1</v>
      </c>
      <c r="AB37" s="3">
        <v>10</v>
      </c>
      <c r="AC37" s="3">
        <v>6</v>
      </c>
      <c r="AD37" s="18">
        <f t="shared" ref="AD37:AD43" si="22">AC37/AD$35</f>
        <v>0.5</v>
      </c>
    </row>
    <row r="38" spans="2:30" x14ac:dyDescent="0.15">
      <c r="B38" s="2" t="s">
        <v>2</v>
      </c>
      <c r="C38" s="3">
        <v>0</v>
      </c>
      <c r="D38" s="3">
        <v>0</v>
      </c>
      <c r="E38" s="18">
        <f t="shared" si="17"/>
        <v>0</v>
      </c>
      <c r="G38" s="2" t="s">
        <v>2</v>
      </c>
      <c r="H38" s="3">
        <v>3</v>
      </c>
      <c r="I38" s="3">
        <v>14</v>
      </c>
      <c r="J38" s="18">
        <f t="shared" si="18"/>
        <v>0.66666666666666663</v>
      </c>
      <c r="L38" s="2" t="s">
        <v>2</v>
      </c>
      <c r="M38" s="3">
        <v>0</v>
      </c>
      <c r="N38" s="3">
        <v>0</v>
      </c>
      <c r="O38" s="18">
        <f t="shared" si="19"/>
        <v>0</v>
      </c>
      <c r="Q38" s="2" t="s">
        <v>2</v>
      </c>
      <c r="R38" s="3">
        <v>6</v>
      </c>
      <c r="S38" s="3">
        <v>9</v>
      </c>
      <c r="T38" s="18">
        <f t="shared" si="20"/>
        <v>0.6428571428571429</v>
      </c>
      <c r="V38" s="2" t="s">
        <v>2</v>
      </c>
      <c r="W38" s="3">
        <v>0</v>
      </c>
      <c r="X38" s="3">
        <v>0</v>
      </c>
      <c r="Y38" s="18">
        <f t="shared" si="21"/>
        <v>0</v>
      </c>
      <c r="AA38" s="2" t="s">
        <v>2</v>
      </c>
      <c r="AB38" s="3">
        <v>0</v>
      </c>
      <c r="AC38" s="3">
        <v>0</v>
      </c>
      <c r="AD38" s="18">
        <f t="shared" si="22"/>
        <v>0</v>
      </c>
    </row>
    <row r="39" spans="2:30" x14ac:dyDescent="0.15">
      <c r="B39" s="2" t="s">
        <v>3</v>
      </c>
      <c r="C39" s="6">
        <v>8</v>
      </c>
      <c r="D39" s="6">
        <v>7</v>
      </c>
      <c r="E39" s="18">
        <f t="shared" si="17"/>
        <v>0.58333333333333337</v>
      </c>
      <c r="G39" s="2" t="s">
        <v>3</v>
      </c>
      <c r="H39" s="6">
        <v>4</v>
      </c>
      <c r="I39" s="6">
        <v>10</v>
      </c>
      <c r="J39" s="18">
        <f t="shared" si="18"/>
        <v>0.47619047619047616</v>
      </c>
      <c r="L39" s="2" t="s">
        <v>3</v>
      </c>
      <c r="M39" s="6">
        <v>8</v>
      </c>
      <c r="N39" s="6">
        <v>4</v>
      </c>
      <c r="O39" s="18">
        <f t="shared" si="19"/>
        <v>0.33333333333333331</v>
      </c>
      <c r="Q39" s="2" t="s">
        <v>3</v>
      </c>
      <c r="R39" s="6">
        <v>7</v>
      </c>
      <c r="S39" s="6">
        <v>5</v>
      </c>
      <c r="T39" s="18">
        <f t="shared" si="20"/>
        <v>0.35714285714285715</v>
      </c>
      <c r="V39" s="2" t="s">
        <v>3</v>
      </c>
      <c r="W39" s="6">
        <v>3</v>
      </c>
      <c r="X39" s="6">
        <v>5</v>
      </c>
      <c r="Y39" s="18">
        <f t="shared" si="21"/>
        <v>0.27777777777777779</v>
      </c>
      <c r="AA39" s="2" t="s">
        <v>3</v>
      </c>
      <c r="AB39" s="6">
        <v>6</v>
      </c>
      <c r="AC39" s="6">
        <v>5</v>
      </c>
      <c r="AD39" s="18">
        <f t="shared" si="22"/>
        <v>0.41666666666666669</v>
      </c>
    </row>
    <row r="40" spans="2:30" x14ac:dyDescent="0.15">
      <c r="B40" s="2" t="s">
        <v>4</v>
      </c>
      <c r="C40" s="6">
        <v>12</v>
      </c>
      <c r="D40" s="6">
        <v>8</v>
      </c>
      <c r="E40" s="18">
        <f t="shared" si="17"/>
        <v>0.66666666666666663</v>
      </c>
      <c r="G40" s="2" t="s">
        <v>4</v>
      </c>
      <c r="H40" s="6">
        <v>4</v>
      </c>
      <c r="I40" s="6">
        <v>12</v>
      </c>
      <c r="J40" s="18">
        <f t="shared" si="18"/>
        <v>0.5714285714285714</v>
      </c>
      <c r="L40" s="2" t="s">
        <v>4</v>
      </c>
      <c r="M40" s="6">
        <v>12</v>
      </c>
      <c r="N40" s="6">
        <v>8</v>
      </c>
      <c r="O40" s="18">
        <f t="shared" si="19"/>
        <v>0.66666666666666663</v>
      </c>
      <c r="Q40" s="2" t="s">
        <v>4</v>
      </c>
      <c r="R40" s="6">
        <v>8</v>
      </c>
      <c r="S40" s="6">
        <v>6</v>
      </c>
      <c r="T40" s="18">
        <f t="shared" si="20"/>
        <v>0.42857142857142855</v>
      </c>
      <c r="V40" s="2" t="s">
        <v>4</v>
      </c>
      <c r="W40" s="6">
        <v>6</v>
      </c>
      <c r="X40" s="6">
        <v>7</v>
      </c>
      <c r="Y40" s="18">
        <f t="shared" si="21"/>
        <v>0.3888888888888889</v>
      </c>
      <c r="AA40" s="2" t="s">
        <v>4</v>
      </c>
      <c r="AB40" s="6">
        <v>7</v>
      </c>
      <c r="AC40" s="6">
        <v>7</v>
      </c>
      <c r="AD40" s="18">
        <f t="shared" si="22"/>
        <v>0.58333333333333337</v>
      </c>
    </row>
    <row r="41" spans="2:30" x14ac:dyDescent="0.15">
      <c r="B41" s="2" t="s">
        <v>5</v>
      </c>
      <c r="C41" s="6">
        <v>5</v>
      </c>
      <c r="D41" s="6">
        <v>6</v>
      </c>
      <c r="E41" s="18">
        <f t="shared" si="17"/>
        <v>0.5</v>
      </c>
      <c r="G41" s="2" t="s">
        <v>5</v>
      </c>
      <c r="H41" s="6">
        <v>5</v>
      </c>
      <c r="I41" s="6">
        <v>16</v>
      </c>
      <c r="J41" s="18">
        <f t="shared" si="18"/>
        <v>0.76190476190476186</v>
      </c>
      <c r="L41" s="2" t="s">
        <v>5</v>
      </c>
      <c r="M41" s="6">
        <v>6</v>
      </c>
      <c r="N41" s="6">
        <v>5</v>
      </c>
      <c r="O41" s="18">
        <f t="shared" si="19"/>
        <v>0.41666666666666669</v>
      </c>
      <c r="Q41" s="2" t="s">
        <v>5</v>
      </c>
      <c r="R41" s="6">
        <v>9</v>
      </c>
      <c r="S41" s="6">
        <v>12</v>
      </c>
      <c r="T41" s="18">
        <f t="shared" si="20"/>
        <v>0.8571428571428571</v>
      </c>
      <c r="V41" s="2" t="s">
        <v>5</v>
      </c>
      <c r="W41" s="6">
        <v>10</v>
      </c>
      <c r="X41" s="6">
        <v>8</v>
      </c>
      <c r="Y41" s="18">
        <f t="shared" si="21"/>
        <v>0.44444444444444442</v>
      </c>
      <c r="AA41" s="2" t="s">
        <v>5</v>
      </c>
      <c r="AB41" s="6">
        <v>8</v>
      </c>
      <c r="AC41" s="6">
        <v>3</v>
      </c>
      <c r="AD41" s="18">
        <f t="shared" si="22"/>
        <v>0.25</v>
      </c>
    </row>
    <row r="42" spans="2:30" x14ac:dyDescent="0.15">
      <c r="B42" s="2" t="s">
        <v>6</v>
      </c>
      <c r="C42" s="6">
        <v>7</v>
      </c>
      <c r="D42" s="6">
        <v>3</v>
      </c>
      <c r="E42" s="18">
        <f t="shared" si="17"/>
        <v>0.25</v>
      </c>
      <c r="G42" s="2" t="s">
        <v>6</v>
      </c>
      <c r="H42" s="6">
        <v>3</v>
      </c>
      <c r="I42" s="6">
        <v>0</v>
      </c>
      <c r="J42" s="18">
        <f t="shared" si="18"/>
        <v>0</v>
      </c>
      <c r="L42" s="2" t="s">
        <v>6</v>
      </c>
      <c r="M42" s="6">
        <v>7</v>
      </c>
      <c r="N42" s="6">
        <v>1</v>
      </c>
      <c r="O42" s="18">
        <f t="shared" si="19"/>
        <v>8.3333333333333329E-2</v>
      </c>
      <c r="Q42" s="2" t="s">
        <v>6</v>
      </c>
      <c r="R42" s="6">
        <v>3</v>
      </c>
      <c r="S42" s="6">
        <v>0</v>
      </c>
      <c r="T42" s="18">
        <f t="shared" si="20"/>
        <v>0</v>
      </c>
      <c r="V42" s="2" t="s">
        <v>6</v>
      </c>
      <c r="W42" s="6">
        <v>7</v>
      </c>
      <c r="X42" s="6">
        <v>5</v>
      </c>
      <c r="Y42" s="18">
        <f t="shared" si="21"/>
        <v>0.27777777777777779</v>
      </c>
      <c r="AA42" s="2" t="s">
        <v>6</v>
      </c>
      <c r="AB42" s="6">
        <v>14</v>
      </c>
      <c r="AC42" s="6">
        <v>4</v>
      </c>
      <c r="AD42" s="18">
        <f t="shared" si="22"/>
        <v>0.33333333333333331</v>
      </c>
    </row>
    <row r="43" spans="2:30" x14ac:dyDescent="0.15">
      <c r="B43" s="2" t="s">
        <v>7</v>
      </c>
      <c r="C43" s="3">
        <v>6</v>
      </c>
      <c r="D43" s="6">
        <v>0</v>
      </c>
      <c r="E43" s="18">
        <f t="shared" si="17"/>
        <v>0</v>
      </c>
      <c r="G43" s="2" t="s">
        <v>7</v>
      </c>
      <c r="H43" s="3">
        <v>6</v>
      </c>
      <c r="I43" s="6">
        <v>10</v>
      </c>
      <c r="J43" s="18">
        <f t="shared" si="18"/>
        <v>0.47619047619047616</v>
      </c>
      <c r="L43" s="2" t="s">
        <v>7</v>
      </c>
      <c r="M43" s="3">
        <v>1</v>
      </c>
      <c r="N43" s="6">
        <v>0</v>
      </c>
      <c r="O43" s="18">
        <f t="shared" si="19"/>
        <v>0</v>
      </c>
      <c r="Q43" s="2" t="s">
        <v>7</v>
      </c>
      <c r="R43" s="3">
        <v>5</v>
      </c>
      <c r="S43" s="6">
        <v>5</v>
      </c>
      <c r="T43" s="18">
        <f t="shared" si="20"/>
        <v>0.35714285714285715</v>
      </c>
      <c r="V43" s="2" t="s">
        <v>7</v>
      </c>
      <c r="W43" s="3">
        <v>0</v>
      </c>
      <c r="X43" s="6">
        <v>0</v>
      </c>
      <c r="Y43" s="18">
        <f t="shared" si="21"/>
        <v>0</v>
      </c>
      <c r="AA43" s="2" t="s">
        <v>7</v>
      </c>
      <c r="AB43" s="3">
        <v>0</v>
      </c>
      <c r="AC43" s="6">
        <v>0</v>
      </c>
      <c r="AD43" s="18">
        <f t="shared" si="22"/>
        <v>0</v>
      </c>
    </row>
    <row r="44" spans="2:30" ht="14.25" thickBot="1" x14ac:dyDescent="0.2">
      <c r="B44" s="9"/>
      <c r="C44" s="10"/>
      <c r="D44" s="10"/>
      <c r="E44" s="13">
        <f>SUM(E36:E43)</f>
        <v>2.9166666666666665</v>
      </c>
      <c r="G44" s="9"/>
      <c r="H44" s="10"/>
      <c r="I44" s="10"/>
      <c r="J44" s="13">
        <f>SUM(J36:J43)</f>
        <v>3.333333333333333</v>
      </c>
      <c r="L44" s="9"/>
      <c r="M44" s="10"/>
      <c r="N44" s="10"/>
      <c r="O44" s="13">
        <f>SUM(O36:O43)</f>
        <v>3.083333333333333</v>
      </c>
      <c r="Q44" s="9"/>
      <c r="R44" s="10"/>
      <c r="S44" s="10"/>
      <c r="T44" s="13">
        <f>SUM(T36:T43)</f>
        <v>2.8571428571428572</v>
      </c>
      <c r="V44" s="9"/>
      <c r="W44" s="10"/>
      <c r="X44" s="10"/>
      <c r="Y44" s="13">
        <f>SUM(Y36:Y43)</f>
        <v>2.5555555555555554</v>
      </c>
      <c r="AA44" s="9"/>
      <c r="AB44" s="10"/>
      <c r="AC44" s="10"/>
      <c r="AD44" s="13">
        <f>SUM(AD36:AD43)</f>
        <v>2.5000000000000004</v>
      </c>
    </row>
    <row r="45" spans="2:30" ht="14.25" thickBot="1" x14ac:dyDescent="0.2"/>
    <row r="46" spans="2:30" x14ac:dyDescent="0.15">
      <c r="B46" s="25" t="s">
        <v>113</v>
      </c>
      <c r="C46" s="26"/>
      <c r="D46" s="26"/>
      <c r="E46" s="1">
        <v>15</v>
      </c>
      <c r="G46" s="25" t="s">
        <v>114</v>
      </c>
      <c r="H46" s="26"/>
      <c r="I46" s="26"/>
      <c r="J46" s="1">
        <v>20</v>
      </c>
      <c r="L46" s="25" t="s">
        <v>49</v>
      </c>
      <c r="M46" s="26"/>
      <c r="N46" s="26"/>
      <c r="O46" s="1">
        <v>15</v>
      </c>
      <c r="Q46" s="25" t="s">
        <v>48</v>
      </c>
      <c r="R46" s="26"/>
      <c r="S46" s="26"/>
      <c r="T46" s="1">
        <v>11</v>
      </c>
      <c r="V46" s="25" t="s">
        <v>46</v>
      </c>
      <c r="W46" s="26"/>
      <c r="X46" s="26"/>
      <c r="Y46" s="1">
        <v>15</v>
      </c>
      <c r="AA46" s="25" t="s">
        <v>50</v>
      </c>
      <c r="AB46" s="26"/>
      <c r="AC46" s="26"/>
      <c r="AD46" s="1">
        <v>3</v>
      </c>
    </row>
    <row r="47" spans="2:30" x14ac:dyDescent="0.15">
      <c r="B47" s="2" t="s">
        <v>29</v>
      </c>
      <c r="C47" s="3">
        <v>22</v>
      </c>
      <c r="D47" s="3">
        <v>9</v>
      </c>
      <c r="E47" s="18">
        <f>D47/E$46</f>
        <v>0.6</v>
      </c>
      <c r="G47" s="2" t="s">
        <v>29</v>
      </c>
      <c r="H47" s="3">
        <v>25</v>
      </c>
      <c r="I47" s="3">
        <v>13</v>
      </c>
      <c r="J47" s="18">
        <f>I47/J$46</f>
        <v>0.65</v>
      </c>
      <c r="L47" s="2" t="s">
        <v>29</v>
      </c>
      <c r="M47" s="3">
        <v>20</v>
      </c>
      <c r="N47" s="3">
        <v>9</v>
      </c>
      <c r="O47" s="18">
        <f>N47/O$46</f>
        <v>0.6</v>
      </c>
      <c r="Q47" s="2" t="s">
        <v>29</v>
      </c>
      <c r="R47" s="3">
        <v>22</v>
      </c>
      <c r="S47" s="3">
        <v>7</v>
      </c>
      <c r="T47" s="18">
        <f>S47/T$46</f>
        <v>0.63636363636363635</v>
      </c>
      <c r="V47" s="2" t="s">
        <v>29</v>
      </c>
      <c r="W47" s="3">
        <v>20</v>
      </c>
      <c r="X47" s="3">
        <v>10</v>
      </c>
      <c r="Y47" s="18">
        <f>X47/Y$46</f>
        <v>0.66666666666666663</v>
      </c>
      <c r="AA47" s="2" t="s">
        <v>29</v>
      </c>
      <c r="AB47" s="3">
        <v>30</v>
      </c>
      <c r="AC47" s="3">
        <v>2</v>
      </c>
      <c r="AD47" s="18">
        <f>AC47/AD$46</f>
        <v>0.66666666666666663</v>
      </c>
    </row>
    <row r="48" spans="2:30" x14ac:dyDescent="0.15">
      <c r="B48" s="2" t="s">
        <v>1</v>
      </c>
      <c r="C48" s="3">
        <v>8</v>
      </c>
      <c r="D48" s="3">
        <v>12</v>
      </c>
      <c r="E48" s="18">
        <f t="shared" ref="E48:E54" si="23">D48/E$46</f>
        <v>0.8</v>
      </c>
      <c r="G48" s="2" t="s">
        <v>1</v>
      </c>
      <c r="H48" s="3">
        <v>8</v>
      </c>
      <c r="I48" s="3">
        <v>9</v>
      </c>
      <c r="J48" s="18">
        <f t="shared" ref="J48:J54" si="24">I48/J$46</f>
        <v>0.45</v>
      </c>
      <c r="L48" s="2" t="s">
        <v>1</v>
      </c>
      <c r="M48" s="3">
        <v>5</v>
      </c>
      <c r="N48" s="3">
        <v>5</v>
      </c>
      <c r="O48" s="18">
        <f t="shared" ref="O48:O54" si="25">N48/O$46</f>
        <v>0.33333333333333331</v>
      </c>
      <c r="Q48" s="2" t="s">
        <v>1</v>
      </c>
      <c r="R48" s="3">
        <v>8</v>
      </c>
      <c r="S48" s="3">
        <v>5</v>
      </c>
      <c r="T48" s="18">
        <f t="shared" ref="T48:T54" si="26">S48/T$46</f>
        <v>0.45454545454545453</v>
      </c>
      <c r="V48" s="2" t="s">
        <v>1</v>
      </c>
      <c r="W48" s="3">
        <v>5</v>
      </c>
      <c r="X48" s="3">
        <v>0</v>
      </c>
      <c r="Y48" s="18">
        <f t="shared" ref="Y48:Y54" si="27">X48/Y$46</f>
        <v>0</v>
      </c>
      <c r="AA48" s="2" t="s">
        <v>1</v>
      </c>
      <c r="AB48" s="3">
        <v>11</v>
      </c>
      <c r="AC48" s="3">
        <v>2</v>
      </c>
      <c r="AD48" s="18">
        <f t="shared" ref="AD48:AD54" si="28">AC48/AD$46</f>
        <v>0.66666666666666663</v>
      </c>
    </row>
    <row r="49" spans="2:30" x14ac:dyDescent="0.15">
      <c r="B49" s="2" t="s">
        <v>2</v>
      </c>
      <c r="C49" s="3">
        <v>0</v>
      </c>
      <c r="D49" s="3">
        <v>0</v>
      </c>
      <c r="E49" s="18">
        <f t="shared" si="23"/>
        <v>0</v>
      </c>
      <c r="G49" s="2" t="s">
        <v>2</v>
      </c>
      <c r="H49" s="3">
        <v>0</v>
      </c>
      <c r="I49" s="3">
        <v>0</v>
      </c>
      <c r="J49" s="18">
        <f t="shared" si="24"/>
        <v>0</v>
      </c>
      <c r="L49" s="2" t="s">
        <v>2</v>
      </c>
      <c r="M49" s="3">
        <v>0</v>
      </c>
      <c r="N49" s="3">
        <v>0</v>
      </c>
      <c r="O49" s="18">
        <f t="shared" si="25"/>
        <v>0</v>
      </c>
      <c r="Q49" s="2" t="s">
        <v>2</v>
      </c>
      <c r="R49" s="3">
        <v>0</v>
      </c>
      <c r="S49" s="3">
        <v>0</v>
      </c>
      <c r="T49" s="18">
        <f t="shared" si="26"/>
        <v>0</v>
      </c>
      <c r="V49" s="2" t="s">
        <v>2</v>
      </c>
      <c r="W49" s="3">
        <v>0</v>
      </c>
      <c r="X49" s="3">
        <v>8</v>
      </c>
      <c r="Y49" s="18">
        <f t="shared" si="27"/>
        <v>0.53333333333333333</v>
      </c>
      <c r="AA49" s="2" t="s">
        <v>2</v>
      </c>
      <c r="AB49" s="3">
        <v>0</v>
      </c>
      <c r="AC49" s="3">
        <v>0</v>
      </c>
      <c r="AD49" s="18">
        <f t="shared" si="28"/>
        <v>0</v>
      </c>
    </row>
    <row r="50" spans="2:30" x14ac:dyDescent="0.15">
      <c r="B50" s="2" t="s">
        <v>3</v>
      </c>
      <c r="C50" s="6">
        <v>4</v>
      </c>
      <c r="D50" s="6">
        <v>7</v>
      </c>
      <c r="E50" s="18">
        <f t="shared" si="23"/>
        <v>0.46666666666666667</v>
      </c>
      <c r="G50" s="2" t="s">
        <v>3</v>
      </c>
      <c r="H50" s="6">
        <v>7</v>
      </c>
      <c r="I50" s="6">
        <v>15</v>
      </c>
      <c r="J50" s="18">
        <f t="shared" si="24"/>
        <v>0.75</v>
      </c>
      <c r="L50" s="2" t="s">
        <v>3</v>
      </c>
      <c r="M50" s="6">
        <v>5</v>
      </c>
      <c r="N50" s="6">
        <v>8</v>
      </c>
      <c r="O50" s="18">
        <f t="shared" si="25"/>
        <v>0.53333333333333333</v>
      </c>
      <c r="Q50" s="2" t="s">
        <v>3</v>
      </c>
      <c r="R50" s="6">
        <v>6</v>
      </c>
      <c r="S50" s="6">
        <v>6</v>
      </c>
      <c r="T50" s="18">
        <f t="shared" si="26"/>
        <v>0.54545454545454541</v>
      </c>
      <c r="V50" s="2" t="s">
        <v>3</v>
      </c>
      <c r="W50" s="6">
        <v>5</v>
      </c>
      <c r="X50" s="6">
        <v>11</v>
      </c>
      <c r="Y50" s="18">
        <f t="shared" si="27"/>
        <v>0.73333333333333328</v>
      </c>
      <c r="AA50" s="2" t="s">
        <v>3</v>
      </c>
      <c r="AB50" s="6">
        <v>9</v>
      </c>
      <c r="AC50" s="6">
        <v>0</v>
      </c>
      <c r="AD50" s="18">
        <f t="shared" si="28"/>
        <v>0</v>
      </c>
    </row>
    <row r="51" spans="2:30" x14ac:dyDescent="0.15">
      <c r="B51" s="2" t="s">
        <v>4</v>
      </c>
      <c r="C51" s="6">
        <v>8</v>
      </c>
      <c r="D51" s="6">
        <v>4</v>
      </c>
      <c r="E51" s="18">
        <f t="shared" si="23"/>
        <v>0.26666666666666666</v>
      </c>
      <c r="G51" s="2" t="s">
        <v>4</v>
      </c>
      <c r="H51" s="6">
        <v>12</v>
      </c>
      <c r="I51" s="6">
        <v>16</v>
      </c>
      <c r="J51" s="18">
        <f t="shared" si="24"/>
        <v>0.8</v>
      </c>
      <c r="L51" s="2" t="s">
        <v>4</v>
      </c>
      <c r="M51" s="6">
        <v>7</v>
      </c>
      <c r="N51" s="6">
        <v>9</v>
      </c>
      <c r="O51" s="18">
        <f t="shared" si="25"/>
        <v>0.6</v>
      </c>
      <c r="Q51" s="2" t="s">
        <v>4</v>
      </c>
      <c r="R51" s="6">
        <v>5</v>
      </c>
      <c r="S51" s="6">
        <v>4</v>
      </c>
      <c r="T51" s="18">
        <f t="shared" si="26"/>
        <v>0.36363636363636365</v>
      </c>
      <c r="V51" s="2" t="s">
        <v>4</v>
      </c>
      <c r="W51" s="6">
        <v>7</v>
      </c>
      <c r="X51" s="6">
        <v>10</v>
      </c>
      <c r="Y51" s="18">
        <f t="shared" si="27"/>
        <v>0.66666666666666663</v>
      </c>
      <c r="AA51" s="2" t="s">
        <v>4</v>
      </c>
      <c r="AB51" s="6">
        <v>11</v>
      </c>
      <c r="AC51" s="6">
        <v>0</v>
      </c>
      <c r="AD51" s="18">
        <f t="shared" si="28"/>
        <v>0</v>
      </c>
    </row>
    <row r="52" spans="2:30" x14ac:dyDescent="0.15">
      <c r="B52" s="2" t="s">
        <v>5</v>
      </c>
      <c r="C52" s="6">
        <v>6</v>
      </c>
      <c r="D52" s="6">
        <v>5</v>
      </c>
      <c r="E52" s="18">
        <f t="shared" si="23"/>
        <v>0.33333333333333331</v>
      </c>
      <c r="G52" s="2" t="s">
        <v>5</v>
      </c>
      <c r="H52" s="6">
        <v>6</v>
      </c>
      <c r="I52" s="6">
        <v>2</v>
      </c>
      <c r="J52" s="18">
        <f t="shared" si="24"/>
        <v>0.1</v>
      </c>
      <c r="L52" s="2" t="s">
        <v>5</v>
      </c>
      <c r="M52" s="6">
        <v>3</v>
      </c>
      <c r="N52" s="6">
        <v>10</v>
      </c>
      <c r="O52" s="18">
        <f t="shared" si="25"/>
        <v>0.66666666666666663</v>
      </c>
      <c r="Q52" s="2" t="s">
        <v>5</v>
      </c>
      <c r="R52" s="6">
        <v>7</v>
      </c>
      <c r="S52" s="6">
        <v>5</v>
      </c>
      <c r="T52" s="18">
        <f t="shared" si="26"/>
        <v>0.45454545454545453</v>
      </c>
      <c r="V52" s="2" t="s">
        <v>5</v>
      </c>
      <c r="W52" s="6">
        <v>3</v>
      </c>
      <c r="X52" s="6">
        <v>8</v>
      </c>
      <c r="Y52" s="18">
        <f t="shared" si="27"/>
        <v>0.53333333333333333</v>
      </c>
      <c r="AA52" s="2" t="s">
        <v>5</v>
      </c>
      <c r="AB52" s="6">
        <v>1</v>
      </c>
      <c r="AC52" s="6">
        <v>1</v>
      </c>
      <c r="AD52" s="18">
        <f t="shared" si="28"/>
        <v>0.33333333333333331</v>
      </c>
    </row>
    <row r="53" spans="2:30" x14ac:dyDescent="0.15">
      <c r="B53" s="2" t="s">
        <v>6</v>
      </c>
      <c r="C53" s="6">
        <v>9</v>
      </c>
      <c r="D53" s="6">
        <v>5</v>
      </c>
      <c r="E53" s="18">
        <f t="shared" si="23"/>
        <v>0.33333333333333331</v>
      </c>
      <c r="G53" s="2" t="s">
        <v>6</v>
      </c>
      <c r="H53" s="6">
        <v>7</v>
      </c>
      <c r="I53" s="6">
        <v>4</v>
      </c>
      <c r="J53" s="18">
        <f t="shared" si="24"/>
        <v>0.2</v>
      </c>
      <c r="L53" s="2" t="s">
        <v>6</v>
      </c>
      <c r="M53" s="6">
        <v>5</v>
      </c>
      <c r="N53" s="6">
        <v>4</v>
      </c>
      <c r="O53" s="18">
        <f t="shared" si="25"/>
        <v>0.26666666666666666</v>
      </c>
      <c r="Q53" s="2" t="s">
        <v>6</v>
      </c>
      <c r="R53" s="6">
        <v>13</v>
      </c>
      <c r="S53" s="6">
        <v>4</v>
      </c>
      <c r="T53" s="18">
        <f t="shared" si="26"/>
        <v>0.36363636363636365</v>
      </c>
      <c r="V53" s="2" t="s">
        <v>6</v>
      </c>
      <c r="W53" s="6">
        <v>5</v>
      </c>
      <c r="X53" s="6">
        <v>0</v>
      </c>
      <c r="Y53" s="18">
        <f t="shared" si="27"/>
        <v>0</v>
      </c>
      <c r="AA53" s="2" t="s">
        <v>6</v>
      </c>
      <c r="AB53" s="6">
        <v>15</v>
      </c>
      <c r="AC53" s="6">
        <v>0</v>
      </c>
      <c r="AD53" s="18">
        <f t="shared" si="28"/>
        <v>0</v>
      </c>
    </row>
    <row r="54" spans="2:30" x14ac:dyDescent="0.15">
      <c r="B54" s="2" t="s">
        <v>7</v>
      </c>
      <c r="C54" s="3">
        <v>0</v>
      </c>
      <c r="D54" s="6">
        <v>0</v>
      </c>
      <c r="E54" s="18">
        <f t="shared" si="23"/>
        <v>0</v>
      </c>
      <c r="G54" s="2" t="s">
        <v>7</v>
      </c>
      <c r="H54" s="6">
        <v>6</v>
      </c>
      <c r="I54" s="6">
        <v>0</v>
      </c>
      <c r="J54" s="18">
        <f t="shared" si="24"/>
        <v>0</v>
      </c>
      <c r="L54" s="2" t="s">
        <v>7</v>
      </c>
      <c r="M54" s="6">
        <v>0</v>
      </c>
      <c r="N54" s="6">
        <v>0</v>
      </c>
      <c r="O54" s="18">
        <f t="shared" si="25"/>
        <v>0</v>
      </c>
      <c r="Q54" s="2" t="s">
        <v>7</v>
      </c>
      <c r="R54" s="6">
        <v>0</v>
      </c>
      <c r="S54" s="6">
        <v>0</v>
      </c>
      <c r="T54" s="18">
        <f t="shared" si="26"/>
        <v>0</v>
      </c>
      <c r="V54" s="2" t="s">
        <v>7</v>
      </c>
      <c r="W54" s="6">
        <v>0</v>
      </c>
      <c r="X54" s="6">
        <v>3</v>
      </c>
      <c r="Y54" s="18">
        <f t="shared" si="27"/>
        <v>0.2</v>
      </c>
      <c r="AA54" s="2" t="s">
        <v>7</v>
      </c>
      <c r="AB54" s="6">
        <v>4</v>
      </c>
      <c r="AC54" s="6">
        <v>0</v>
      </c>
      <c r="AD54" s="18">
        <f t="shared" si="28"/>
        <v>0</v>
      </c>
    </row>
    <row r="55" spans="2:30" ht="14.25" thickBot="1" x14ac:dyDescent="0.2">
      <c r="B55" s="9"/>
      <c r="C55" s="10"/>
      <c r="D55" s="10"/>
      <c r="E55" s="13">
        <f>SUM(E47:E54)</f>
        <v>2.8000000000000003</v>
      </c>
      <c r="G55" s="9"/>
      <c r="H55" s="10"/>
      <c r="I55" s="10"/>
      <c r="J55" s="13">
        <f>SUM(J47:J54)</f>
        <v>2.9500000000000006</v>
      </c>
      <c r="L55" s="9"/>
      <c r="M55" s="10"/>
      <c r="N55" s="10"/>
      <c r="O55" s="13">
        <f>SUM(O47:O54)</f>
        <v>3</v>
      </c>
      <c r="Q55" s="9"/>
      <c r="R55" s="10"/>
      <c r="S55" s="10"/>
      <c r="T55" s="13">
        <f>SUM(T47:T54)</f>
        <v>2.8181818181818183</v>
      </c>
      <c r="V55" s="9"/>
      <c r="W55" s="10"/>
      <c r="X55" s="10"/>
      <c r="Y55" s="13">
        <f>SUM(Y47:Y54)</f>
        <v>3.333333333333333</v>
      </c>
      <c r="AA55" s="9"/>
      <c r="AB55" s="10"/>
      <c r="AC55" s="10"/>
      <c r="AD55" s="13">
        <f>SUM(AD47:AD54)</f>
        <v>1.6666666666666665</v>
      </c>
    </row>
    <row r="57" spans="2:30" x14ac:dyDescent="0.15">
      <c r="I57" s="3"/>
    </row>
    <row r="58" spans="2:30" x14ac:dyDescent="0.15">
      <c r="I58" s="3"/>
    </row>
    <row r="59" spans="2:30" x14ac:dyDescent="0.15">
      <c r="I59" s="3"/>
    </row>
    <row r="60" spans="2:30" x14ac:dyDescent="0.15">
      <c r="I60" s="6"/>
    </row>
    <row r="61" spans="2:30" x14ac:dyDescent="0.15">
      <c r="I61" s="6"/>
    </row>
    <row r="62" spans="2:30" x14ac:dyDescent="0.15">
      <c r="I62" s="6"/>
    </row>
    <row r="63" spans="2:30" x14ac:dyDescent="0.15">
      <c r="I63" s="6"/>
    </row>
    <row r="64" spans="2:30" x14ac:dyDescent="0.15">
      <c r="I64" s="6"/>
    </row>
  </sheetData>
  <mergeCells count="30">
    <mergeCell ref="B46:D46"/>
    <mergeCell ref="G46:I46"/>
    <mergeCell ref="L46:N46"/>
    <mergeCell ref="Q46:S46"/>
    <mergeCell ref="V46:X46"/>
    <mergeCell ref="AA46:AC46"/>
    <mergeCell ref="AA24:AC24"/>
    <mergeCell ref="B35:D35"/>
    <mergeCell ref="G35:I35"/>
    <mergeCell ref="L35:N35"/>
    <mergeCell ref="Q35:S35"/>
    <mergeCell ref="V35:X35"/>
    <mergeCell ref="AA35:AC35"/>
    <mergeCell ref="B24:D24"/>
    <mergeCell ref="G24:I24"/>
    <mergeCell ref="L24:N24"/>
    <mergeCell ref="Q24:S24"/>
    <mergeCell ref="V24:X24"/>
    <mergeCell ref="G13:I13"/>
    <mergeCell ref="L13:N13"/>
    <mergeCell ref="Q13:S13"/>
    <mergeCell ref="V13:X13"/>
    <mergeCell ref="AA13:AC13"/>
    <mergeCell ref="B13:D13"/>
    <mergeCell ref="B2:D2"/>
    <mergeCell ref="G2:I2"/>
    <mergeCell ref="L2:N2"/>
    <mergeCell ref="Q2:S2"/>
    <mergeCell ref="V2:X2"/>
    <mergeCell ref="AA2:AC2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0"/>
  <sheetViews>
    <sheetView workbookViewId="0"/>
  </sheetViews>
  <sheetFormatPr defaultRowHeight="13.5" x14ac:dyDescent="0.15"/>
  <cols>
    <col min="2" max="2" width="5.25" bestFit="1" customWidth="1"/>
    <col min="3" max="4" width="3.5" bestFit="1" customWidth="1"/>
    <col min="5" max="5" width="5.25" bestFit="1" customWidth="1"/>
    <col min="6" max="7" width="3.5" bestFit="1" customWidth="1"/>
    <col min="8" max="8" width="4.875" bestFit="1" customWidth="1"/>
    <col min="9" max="10" width="3.5" bestFit="1" customWidth="1"/>
    <col min="11" max="11" width="4.875" customWidth="1"/>
    <col min="12" max="13" width="3.5" bestFit="1" customWidth="1"/>
    <col min="14" max="14" width="5.25" bestFit="1" customWidth="1"/>
    <col min="15" max="16" width="3.5" bestFit="1" customWidth="1"/>
    <col min="17" max="17" width="4.875" customWidth="1"/>
    <col min="18" max="19" width="3.5" bestFit="1" customWidth="1"/>
    <col min="20" max="20" width="5.25" bestFit="1" customWidth="1"/>
    <col min="21" max="22" width="3.5" bestFit="1" customWidth="1"/>
    <col min="23" max="23" width="4.875" customWidth="1"/>
    <col min="24" max="25" width="3.5" bestFit="1" customWidth="1"/>
    <col min="26" max="26" width="5.25" bestFit="1" customWidth="1"/>
    <col min="27" max="27" width="3.5" bestFit="1" customWidth="1"/>
    <col min="28" max="28" width="4.875" customWidth="1"/>
    <col min="29" max="29" width="5.25" bestFit="1" customWidth="1"/>
    <col min="30" max="30" width="3.5" bestFit="1" customWidth="1"/>
    <col min="31" max="31" width="7.875" bestFit="1" customWidth="1"/>
  </cols>
  <sheetData>
    <row r="1" spans="2:26" ht="14.25" thickBot="1" x14ac:dyDescent="0.2"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2:26" x14ac:dyDescent="0.15">
      <c r="B2" s="27" t="s">
        <v>63</v>
      </c>
      <c r="C2" s="29"/>
      <c r="E2" s="27" t="s">
        <v>31</v>
      </c>
      <c r="F2" s="29"/>
      <c r="G2" s="15"/>
      <c r="H2" s="27" t="s">
        <v>74</v>
      </c>
      <c r="I2" s="29"/>
      <c r="J2" s="15"/>
      <c r="K2" s="27" t="s">
        <v>43</v>
      </c>
      <c r="L2" s="29"/>
      <c r="M2" s="24"/>
      <c r="N2" s="27" t="s">
        <v>67</v>
      </c>
      <c r="O2" s="29"/>
      <c r="Q2" s="27" t="s">
        <v>47</v>
      </c>
      <c r="R2" s="29"/>
      <c r="S2" s="15"/>
      <c r="T2" s="27" t="s">
        <v>70</v>
      </c>
      <c r="U2" s="29"/>
      <c r="W2" s="27" t="s">
        <v>68</v>
      </c>
      <c r="X2" s="29"/>
    </row>
    <row r="3" spans="2:26" s="21" customFormat="1" x14ac:dyDescent="0.15">
      <c r="B3" s="2" t="s">
        <v>54</v>
      </c>
      <c r="C3" s="4">
        <v>1</v>
      </c>
      <c r="E3" s="2" t="s">
        <v>54</v>
      </c>
      <c r="F3" s="22">
        <v>3</v>
      </c>
      <c r="G3" s="20"/>
      <c r="H3" s="2" t="s">
        <v>54</v>
      </c>
      <c r="I3" s="22">
        <v>1</v>
      </c>
      <c r="J3" s="20"/>
      <c r="K3" s="2" t="s">
        <v>54</v>
      </c>
      <c r="L3" s="22">
        <v>1</v>
      </c>
      <c r="M3" s="23"/>
      <c r="N3" s="2" t="s">
        <v>54</v>
      </c>
      <c r="O3" s="4">
        <v>1</v>
      </c>
      <c r="P3"/>
      <c r="Q3" s="2" t="s">
        <v>54</v>
      </c>
      <c r="R3" s="22">
        <v>1</v>
      </c>
      <c r="S3" s="20"/>
      <c r="T3" s="2" t="s">
        <v>54</v>
      </c>
      <c r="U3" s="4">
        <v>2</v>
      </c>
      <c r="V3"/>
      <c r="W3" s="2" t="s">
        <v>54</v>
      </c>
      <c r="X3" s="4">
        <v>3</v>
      </c>
    </row>
    <row r="4" spans="2:26" x14ac:dyDescent="0.15">
      <c r="B4" s="2" t="s">
        <v>29</v>
      </c>
      <c r="C4" s="4">
        <v>20</v>
      </c>
      <c r="E4" s="2" t="s">
        <v>30</v>
      </c>
      <c r="F4" s="4">
        <v>16</v>
      </c>
      <c r="G4" s="15"/>
      <c r="H4" s="2" t="s">
        <v>29</v>
      </c>
      <c r="I4" s="4">
        <v>22</v>
      </c>
      <c r="J4" s="15"/>
      <c r="K4" s="2" t="s">
        <v>29</v>
      </c>
      <c r="L4" s="4">
        <v>21</v>
      </c>
      <c r="M4" s="3"/>
      <c r="N4" s="2" t="s">
        <v>29</v>
      </c>
      <c r="O4" s="4">
        <v>17</v>
      </c>
      <c r="Q4" s="2" t="s">
        <v>29</v>
      </c>
      <c r="R4" s="4">
        <v>21</v>
      </c>
      <c r="S4" s="15"/>
      <c r="T4" s="2" t="s">
        <v>29</v>
      </c>
      <c r="U4" s="4">
        <v>21</v>
      </c>
      <c r="W4" s="2" t="s">
        <v>29</v>
      </c>
      <c r="X4" s="4">
        <v>24</v>
      </c>
    </row>
    <row r="5" spans="2:26" x14ac:dyDescent="0.15">
      <c r="B5" s="2" t="s">
        <v>1</v>
      </c>
      <c r="C5" s="4">
        <v>8</v>
      </c>
      <c r="E5" s="2" t="s">
        <v>1</v>
      </c>
      <c r="F5" s="4">
        <v>3</v>
      </c>
      <c r="G5" s="15"/>
      <c r="H5" s="2" t="s">
        <v>1</v>
      </c>
      <c r="I5" s="4">
        <v>2</v>
      </c>
      <c r="J5" s="15"/>
      <c r="K5" s="2" t="s">
        <v>1</v>
      </c>
      <c r="L5" s="4">
        <v>6</v>
      </c>
      <c r="M5" s="3"/>
      <c r="N5" s="2" t="s">
        <v>1</v>
      </c>
      <c r="O5" s="4">
        <v>5</v>
      </c>
      <c r="Q5" s="2" t="s">
        <v>1</v>
      </c>
      <c r="R5" s="4">
        <v>0</v>
      </c>
      <c r="S5" s="15"/>
      <c r="T5" s="2" t="s">
        <v>1</v>
      </c>
      <c r="U5" s="4">
        <v>3</v>
      </c>
      <c r="W5" s="2" t="s">
        <v>1</v>
      </c>
      <c r="X5" s="4">
        <v>0</v>
      </c>
    </row>
    <row r="6" spans="2:26" x14ac:dyDescent="0.15">
      <c r="B6" s="2" t="s">
        <v>2</v>
      </c>
      <c r="C6" s="4">
        <v>0</v>
      </c>
      <c r="E6" s="2" t="s">
        <v>2</v>
      </c>
      <c r="F6" s="4">
        <v>0</v>
      </c>
      <c r="G6" s="15"/>
      <c r="H6" s="2" t="s">
        <v>2</v>
      </c>
      <c r="I6" s="4">
        <v>5</v>
      </c>
      <c r="J6" s="15"/>
      <c r="K6" s="2" t="s">
        <v>2</v>
      </c>
      <c r="L6" s="4">
        <v>0</v>
      </c>
      <c r="M6" s="3"/>
      <c r="N6" s="2" t="s">
        <v>2</v>
      </c>
      <c r="O6" s="4">
        <v>0</v>
      </c>
      <c r="Q6" s="2" t="s">
        <v>2</v>
      </c>
      <c r="R6" s="4">
        <v>5</v>
      </c>
      <c r="S6" s="15"/>
      <c r="T6" s="2" t="s">
        <v>2</v>
      </c>
      <c r="U6" s="4">
        <v>0</v>
      </c>
      <c r="W6" s="2" t="s">
        <v>2</v>
      </c>
      <c r="X6" s="4">
        <v>10</v>
      </c>
    </row>
    <row r="7" spans="2:26" x14ac:dyDescent="0.15">
      <c r="B7" s="2" t="s">
        <v>3</v>
      </c>
      <c r="C7" s="17">
        <v>3</v>
      </c>
      <c r="E7" s="2" t="s">
        <v>3</v>
      </c>
      <c r="F7" s="17">
        <v>5</v>
      </c>
      <c r="G7" s="15"/>
      <c r="H7" s="2" t="s">
        <v>3</v>
      </c>
      <c r="I7" s="17">
        <v>6</v>
      </c>
      <c r="J7" s="15"/>
      <c r="K7" s="2" t="s">
        <v>3</v>
      </c>
      <c r="L7" s="17">
        <v>2</v>
      </c>
      <c r="M7" s="6"/>
      <c r="N7" s="2" t="s">
        <v>3</v>
      </c>
      <c r="O7" s="17">
        <v>4</v>
      </c>
      <c r="Q7" s="2" t="s">
        <v>3</v>
      </c>
      <c r="R7" s="17">
        <v>6</v>
      </c>
      <c r="S7" s="15"/>
      <c r="T7" s="2" t="s">
        <v>3</v>
      </c>
      <c r="U7" s="17">
        <v>3</v>
      </c>
      <c r="W7" s="2" t="s">
        <v>3</v>
      </c>
      <c r="X7" s="17">
        <v>12</v>
      </c>
    </row>
    <row r="8" spans="2:26" x14ac:dyDescent="0.15">
      <c r="B8" s="2" t="s">
        <v>4</v>
      </c>
      <c r="C8" s="17">
        <v>2</v>
      </c>
      <c r="E8" s="2" t="s">
        <v>4</v>
      </c>
      <c r="F8" s="17">
        <v>7</v>
      </c>
      <c r="G8" s="15"/>
      <c r="H8" s="2" t="s">
        <v>4</v>
      </c>
      <c r="I8" s="17">
        <v>9</v>
      </c>
      <c r="J8" s="15"/>
      <c r="K8" s="2" t="s">
        <v>4</v>
      </c>
      <c r="L8" s="17">
        <v>7</v>
      </c>
      <c r="M8" s="6"/>
      <c r="N8" s="2" t="s">
        <v>4</v>
      </c>
      <c r="O8" s="17">
        <v>7</v>
      </c>
      <c r="Q8" s="2" t="s">
        <v>4</v>
      </c>
      <c r="R8" s="17">
        <v>11</v>
      </c>
      <c r="S8" s="15"/>
      <c r="T8" s="2" t="s">
        <v>4</v>
      </c>
      <c r="U8" s="17">
        <v>2</v>
      </c>
      <c r="W8" s="2" t="s">
        <v>4</v>
      </c>
      <c r="X8" s="17">
        <v>7</v>
      </c>
    </row>
    <row r="9" spans="2:26" x14ac:dyDescent="0.15">
      <c r="B9" s="2" t="s">
        <v>5</v>
      </c>
      <c r="C9" s="17">
        <v>2</v>
      </c>
      <c r="E9" s="2" t="s">
        <v>5</v>
      </c>
      <c r="F9" s="17">
        <v>12</v>
      </c>
      <c r="G9" s="15"/>
      <c r="H9" s="2" t="s">
        <v>5</v>
      </c>
      <c r="I9" s="17">
        <v>3</v>
      </c>
      <c r="J9" s="15"/>
      <c r="K9" s="2" t="s">
        <v>5</v>
      </c>
      <c r="L9" s="17">
        <v>2</v>
      </c>
      <c r="M9" s="6"/>
      <c r="N9" s="2" t="s">
        <v>5</v>
      </c>
      <c r="O9" s="17">
        <v>8</v>
      </c>
      <c r="Q9" s="2" t="s">
        <v>5</v>
      </c>
      <c r="R9" s="17">
        <v>2</v>
      </c>
      <c r="S9" s="15"/>
      <c r="T9" s="2" t="s">
        <v>5</v>
      </c>
      <c r="U9" s="17">
        <v>4</v>
      </c>
      <c r="W9" s="2" t="s">
        <v>5</v>
      </c>
      <c r="X9" s="17">
        <v>7</v>
      </c>
    </row>
    <row r="10" spans="2:26" x14ac:dyDescent="0.15">
      <c r="B10" s="2" t="s">
        <v>6</v>
      </c>
      <c r="C10" s="17">
        <v>11</v>
      </c>
      <c r="E10" s="2" t="s">
        <v>6</v>
      </c>
      <c r="F10" s="17">
        <v>4</v>
      </c>
      <c r="G10" s="15"/>
      <c r="H10" s="2" t="s">
        <v>6</v>
      </c>
      <c r="I10" s="17">
        <v>5</v>
      </c>
      <c r="J10" s="15"/>
      <c r="K10" s="2" t="s">
        <v>6</v>
      </c>
      <c r="L10" s="17">
        <v>7</v>
      </c>
      <c r="M10" s="6"/>
      <c r="N10" s="2" t="s">
        <v>6</v>
      </c>
      <c r="O10" s="17">
        <v>5</v>
      </c>
      <c r="Q10" s="2" t="s">
        <v>6</v>
      </c>
      <c r="R10" s="17">
        <v>4</v>
      </c>
      <c r="S10" s="15"/>
      <c r="T10" s="2" t="s">
        <v>6</v>
      </c>
      <c r="U10" s="17">
        <v>3</v>
      </c>
      <c r="W10" s="2" t="s">
        <v>6</v>
      </c>
      <c r="X10" s="17">
        <v>3</v>
      </c>
    </row>
    <row r="11" spans="2:26" x14ac:dyDescent="0.15">
      <c r="B11" s="2" t="s">
        <v>7</v>
      </c>
      <c r="C11" s="4">
        <v>0</v>
      </c>
      <c r="E11" s="2" t="s">
        <v>7</v>
      </c>
      <c r="F11" s="4">
        <v>1</v>
      </c>
      <c r="H11" s="2" t="s">
        <v>7</v>
      </c>
      <c r="I11" s="4">
        <v>10</v>
      </c>
      <c r="K11" s="2" t="s">
        <v>7</v>
      </c>
      <c r="L11" s="4">
        <v>6</v>
      </c>
      <c r="M11" s="3"/>
      <c r="N11" s="2" t="s">
        <v>7</v>
      </c>
      <c r="O11" s="4">
        <v>1</v>
      </c>
      <c r="Q11" s="2" t="s">
        <v>7</v>
      </c>
      <c r="R11" s="4">
        <v>8</v>
      </c>
      <c r="T11" s="2" t="s">
        <v>7</v>
      </c>
      <c r="U11" s="4">
        <v>0</v>
      </c>
      <c r="W11" s="2" t="s">
        <v>7</v>
      </c>
      <c r="X11" s="4">
        <v>6</v>
      </c>
    </row>
    <row r="12" spans="2:26" ht="14.25" thickBot="1" x14ac:dyDescent="0.2">
      <c r="B12" s="9" t="s">
        <v>11</v>
      </c>
      <c r="C12" s="16"/>
      <c r="E12" s="9" t="s">
        <v>9</v>
      </c>
      <c r="F12" s="16"/>
      <c r="H12" s="9" t="s">
        <v>15</v>
      </c>
      <c r="I12" s="16" t="s">
        <v>66</v>
      </c>
      <c r="K12" s="9" t="s">
        <v>20</v>
      </c>
      <c r="L12" s="16"/>
      <c r="M12" s="6"/>
      <c r="N12" s="9" t="s">
        <v>65</v>
      </c>
      <c r="O12" s="16" t="s">
        <v>66</v>
      </c>
      <c r="Q12" s="9" t="s">
        <v>15</v>
      </c>
      <c r="R12" s="16" t="s">
        <v>52</v>
      </c>
      <c r="T12" s="9"/>
      <c r="U12" s="16"/>
      <c r="W12" s="9" t="s">
        <v>69</v>
      </c>
      <c r="X12" s="16" t="s">
        <v>66</v>
      </c>
    </row>
    <row r="13" spans="2:26" ht="14.25" thickBot="1" x14ac:dyDescent="0.2"/>
    <row r="14" spans="2:26" x14ac:dyDescent="0.15">
      <c r="B14" s="27" t="s">
        <v>60</v>
      </c>
      <c r="C14" s="29"/>
      <c r="E14" s="27" t="s">
        <v>72</v>
      </c>
      <c r="F14" s="29"/>
      <c r="H14" s="27" t="s">
        <v>61</v>
      </c>
      <c r="I14" s="29"/>
      <c r="K14" s="27" t="s">
        <v>73</v>
      </c>
      <c r="L14" s="29"/>
      <c r="N14" s="27" t="s">
        <v>56</v>
      </c>
      <c r="O14" s="29"/>
      <c r="Q14" s="27" t="s">
        <v>58</v>
      </c>
      <c r="R14" s="29"/>
      <c r="T14" s="27" t="s">
        <v>71</v>
      </c>
      <c r="U14" s="29"/>
      <c r="W14" s="27" t="s">
        <v>53</v>
      </c>
      <c r="X14" s="29"/>
    </row>
    <row r="15" spans="2:26" x14ac:dyDescent="0.15">
      <c r="B15" s="2" t="s">
        <v>54</v>
      </c>
      <c r="C15" s="4">
        <v>5</v>
      </c>
      <c r="E15" s="2" t="s">
        <v>54</v>
      </c>
      <c r="F15" s="4">
        <v>1</v>
      </c>
      <c r="H15" s="2" t="s">
        <v>54</v>
      </c>
      <c r="I15" s="4">
        <v>4</v>
      </c>
      <c r="K15" s="2" t="s">
        <v>54</v>
      </c>
      <c r="L15" s="4">
        <v>2</v>
      </c>
      <c r="N15" s="2" t="s">
        <v>54</v>
      </c>
      <c r="O15" s="4">
        <v>9</v>
      </c>
      <c r="Q15" s="2" t="s">
        <v>54</v>
      </c>
      <c r="R15" s="4">
        <v>1</v>
      </c>
      <c r="T15" s="2" t="s">
        <v>54</v>
      </c>
      <c r="U15" s="4">
        <v>10</v>
      </c>
      <c r="W15" s="2" t="s">
        <v>54</v>
      </c>
      <c r="X15" s="4">
        <v>11</v>
      </c>
    </row>
    <row r="16" spans="2:26" x14ac:dyDescent="0.15">
      <c r="B16" s="2" t="s">
        <v>29</v>
      </c>
      <c r="C16" s="4">
        <v>22</v>
      </c>
      <c r="E16" s="2" t="s">
        <v>29</v>
      </c>
      <c r="F16" s="4">
        <v>25</v>
      </c>
      <c r="H16" s="2" t="s">
        <v>29</v>
      </c>
      <c r="I16" s="4">
        <v>20</v>
      </c>
      <c r="K16" s="2" t="s">
        <v>29</v>
      </c>
      <c r="L16" s="4">
        <v>27</v>
      </c>
      <c r="N16" s="2" t="s">
        <v>29</v>
      </c>
      <c r="O16" s="4">
        <v>22</v>
      </c>
      <c r="Q16" s="2" t="s">
        <v>29</v>
      </c>
      <c r="R16" s="4">
        <v>25</v>
      </c>
      <c r="T16" s="2" t="s">
        <v>29</v>
      </c>
      <c r="U16" s="4">
        <v>35</v>
      </c>
      <c r="W16" s="2" t="s">
        <v>29</v>
      </c>
      <c r="X16" s="4">
        <v>26</v>
      </c>
    </row>
    <row r="17" spans="2:24" x14ac:dyDescent="0.15">
      <c r="B17" s="2" t="s">
        <v>1</v>
      </c>
      <c r="C17" s="4">
        <v>0</v>
      </c>
      <c r="E17" s="2" t="s">
        <v>1</v>
      </c>
      <c r="F17" s="4">
        <v>11</v>
      </c>
      <c r="H17" s="2" t="s">
        <v>1</v>
      </c>
      <c r="I17" s="4">
        <v>5</v>
      </c>
      <c r="K17" s="2" t="s">
        <v>1</v>
      </c>
      <c r="L17" s="4">
        <v>0</v>
      </c>
      <c r="N17" s="2" t="s">
        <v>1</v>
      </c>
      <c r="O17" s="4">
        <v>8</v>
      </c>
      <c r="Q17" s="2" t="s">
        <v>1</v>
      </c>
      <c r="R17" s="4">
        <v>8</v>
      </c>
      <c r="T17" s="2" t="s">
        <v>1</v>
      </c>
      <c r="U17" s="4">
        <v>15</v>
      </c>
      <c r="W17" s="2" t="s">
        <v>1</v>
      </c>
      <c r="X17" s="4">
        <v>11</v>
      </c>
    </row>
    <row r="18" spans="2:24" x14ac:dyDescent="0.15">
      <c r="B18" s="2" t="s">
        <v>2</v>
      </c>
      <c r="C18" s="4">
        <v>6</v>
      </c>
      <c r="E18" s="2" t="s">
        <v>2</v>
      </c>
      <c r="F18" s="4">
        <v>0</v>
      </c>
      <c r="H18" s="2" t="s">
        <v>2</v>
      </c>
      <c r="I18" s="4">
        <v>0</v>
      </c>
      <c r="K18" s="2" t="s">
        <v>2</v>
      </c>
      <c r="L18" s="4">
        <v>9</v>
      </c>
      <c r="N18" s="2" t="s">
        <v>2</v>
      </c>
      <c r="O18" s="4">
        <v>0</v>
      </c>
      <c r="Q18" s="2" t="s">
        <v>2</v>
      </c>
      <c r="R18" s="4">
        <v>0</v>
      </c>
      <c r="T18" s="2" t="s">
        <v>2</v>
      </c>
      <c r="U18" s="4">
        <v>0</v>
      </c>
      <c r="W18" s="2" t="s">
        <v>2</v>
      </c>
      <c r="X18" s="4">
        <v>0</v>
      </c>
    </row>
    <row r="19" spans="2:24" x14ac:dyDescent="0.15">
      <c r="B19" s="2" t="s">
        <v>3</v>
      </c>
      <c r="C19" s="17">
        <v>9</v>
      </c>
      <c r="E19" s="2" t="s">
        <v>3</v>
      </c>
      <c r="F19" s="17">
        <v>6</v>
      </c>
      <c r="H19" s="2" t="s">
        <v>3</v>
      </c>
      <c r="I19" s="17">
        <v>6</v>
      </c>
      <c r="K19" s="2" t="s">
        <v>3</v>
      </c>
      <c r="L19" s="17">
        <v>11</v>
      </c>
      <c r="N19" s="2" t="s">
        <v>3</v>
      </c>
      <c r="O19" s="17">
        <v>6</v>
      </c>
      <c r="Q19" s="2" t="s">
        <v>3</v>
      </c>
      <c r="R19" s="17">
        <v>14</v>
      </c>
      <c r="T19" s="2" t="s">
        <v>3</v>
      </c>
      <c r="U19" s="17">
        <v>20</v>
      </c>
      <c r="W19" s="2" t="s">
        <v>3</v>
      </c>
      <c r="X19" s="17">
        <v>10</v>
      </c>
    </row>
    <row r="20" spans="2:24" x14ac:dyDescent="0.15">
      <c r="B20" s="2" t="s">
        <v>4</v>
      </c>
      <c r="C20" s="17">
        <v>6</v>
      </c>
      <c r="E20" s="2" t="s">
        <v>4</v>
      </c>
      <c r="F20" s="17">
        <v>13</v>
      </c>
      <c r="H20" s="2" t="s">
        <v>4</v>
      </c>
      <c r="I20" s="17">
        <v>9</v>
      </c>
      <c r="K20" s="2" t="s">
        <v>4</v>
      </c>
      <c r="L20" s="17">
        <v>10</v>
      </c>
      <c r="N20" s="2" t="s">
        <v>4</v>
      </c>
      <c r="O20" s="17">
        <v>6</v>
      </c>
      <c r="Q20" s="2" t="s">
        <v>4</v>
      </c>
      <c r="R20" s="17">
        <v>15</v>
      </c>
      <c r="T20" s="2" t="s">
        <v>4</v>
      </c>
      <c r="U20" s="17">
        <v>20</v>
      </c>
      <c r="W20" s="2" t="s">
        <v>4</v>
      </c>
      <c r="X20" s="17">
        <v>8</v>
      </c>
    </row>
    <row r="21" spans="2:24" x14ac:dyDescent="0.15">
      <c r="B21" s="2" t="s">
        <v>5</v>
      </c>
      <c r="C21" s="17">
        <v>6</v>
      </c>
      <c r="E21" s="2" t="s">
        <v>5</v>
      </c>
      <c r="F21" s="17">
        <v>2</v>
      </c>
      <c r="H21" s="2" t="s">
        <v>5</v>
      </c>
      <c r="I21" s="17">
        <v>5</v>
      </c>
      <c r="K21" s="2" t="s">
        <v>5</v>
      </c>
      <c r="L21" s="17">
        <v>5</v>
      </c>
      <c r="N21" s="2" t="s">
        <v>5</v>
      </c>
      <c r="O21" s="17">
        <v>7</v>
      </c>
      <c r="Q21" s="2" t="s">
        <v>5</v>
      </c>
      <c r="R21" s="17">
        <v>4</v>
      </c>
      <c r="T21" s="2" t="s">
        <v>5</v>
      </c>
      <c r="U21" s="17">
        <v>15</v>
      </c>
      <c r="W21" s="2" t="s">
        <v>5</v>
      </c>
      <c r="X21" s="17">
        <v>11</v>
      </c>
    </row>
    <row r="22" spans="2:24" x14ac:dyDescent="0.15">
      <c r="B22" s="2" t="s">
        <v>6</v>
      </c>
      <c r="C22" s="17">
        <v>6</v>
      </c>
      <c r="E22" s="2" t="s">
        <v>6</v>
      </c>
      <c r="F22" s="17">
        <v>10</v>
      </c>
      <c r="H22" s="2" t="s">
        <v>6</v>
      </c>
      <c r="I22" s="17">
        <v>6</v>
      </c>
      <c r="K22" s="2" t="s">
        <v>6</v>
      </c>
      <c r="L22" s="17">
        <v>6</v>
      </c>
      <c r="N22" s="2" t="s">
        <v>6</v>
      </c>
      <c r="O22" s="17">
        <v>5</v>
      </c>
      <c r="Q22" s="2" t="s">
        <v>6</v>
      </c>
      <c r="R22" s="17">
        <v>8</v>
      </c>
      <c r="T22" s="2" t="s">
        <v>6</v>
      </c>
      <c r="U22" s="17">
        <v>16</v>
      </c>
      <c r="W22" s="2" t="s">
        <v>6</v>
      </c>
      <c r="X22" s="17">
        <v>9</v>
      </c>
    </row>
    <row r="23" spans="2:24" x14ac:dyDescent="0.15">
      <c r="B23" s="2" t="s">
        <v>7</v>
      </c>
      <c r="C23" s="4">
        <v>5</v>
      </c>
      <c r="E23" s="2" t="s">
        <v>7</v>
      </c>
      <c r="F23" s="4">
        <v>3</v>
      </c>
      <c r="H23" s="2" t="s">
        <v>7</v>
      </c>
      <c r="I23" s="4">
        <v>6</v>
      </c>
      <c r="K23" s="2" t="s">
        <v>7</v>
      </c>
      <c r="L23" s="4">
        <v>8</v>
      </c>
      <c r="N23" s="2" t="s">
        <v>7</v>
      </c>
      <c r="O23" s="4">
        <v>0</v>
      </c>
      <c r="Q23" s="2" t="s">
        <v>7</v>
      </c>
      <c r="R23" s="4">
        <v>3</v>
      </c>
      <c r="T23" s="2" t="s">
        <v>7</v>
      </c>
      <c r="U23" s="4">
        <v>6</v>
      </c>
      <c r="W23" s="2" t="s">
        <v>7</v>
      </c>
      <c r="X23" s="4">
        <v>2</v>
      </c>
    </row>
    <row r="24" spans="2:24" ht="14.25" thickBot="1" x14ac:dyDescent="0.2">
      <c r="B24" s="9" t="s">
        <v>22</v>
      </c>
      <c r="C24" s="16"/>
      <c r="E24" s="9" t="s">
        <v>59</v>
      </c>
      <c r="F24" s="16" t="s">
        <v>62</v>
      </c>
      <c r="H24" s="9" t="s">
        <v>9</v>
      </c>
      <c r="I24" s="16" t="s">
        <v>62</v>
      </c>
      <c r="K24" s="9" t="s">
        <v>69</v>
      </c>
      <c r="L24" s="16" t="s">
        <v>66</v>
      </c>
      <c r="N24" s="9" t="s">
        <v>57</v>
      </c>
      <c r="O24" s="16"/>
      <c r="Q24" s="9" t="s">
        <v>9</v>
      </c>
      <c r="R24" s="16" t="s">
        <v>59</v>
      </c>
      <c r="T24" s="9" t="s">
        <v>65</v>
      </c>
      <c r="U24" s="16" t="s">
        <v>62</v>
      </c>
      <c r="W24" s="9" t="s">
        <v>11</v>
      </c>
      <c r="X24" s="16" t="s">
        <v>55</v>
      </c>
    </row>
    <row r="26" spans="2:24" x14ac:dyDescent="0.15">
      <c r="B26" t="s">
        <v>64</v>
      </c>
    </row>
    <row r="27" spans="2:24" x14ac:dyDescent="0.15">
      <c r="B27" t="s">
        <v>76</v>
      </c>
    </row>
    <row r="28" spans="2:24" x14ac:dyDescent="0.15">
      <c r="B28" t="s">
        <v>77</v>
      </c>
    </row>
    <row r="29" spans="2:24" x14ac:dyDescent="0.15">
      <c r="B29" t="s">
        <v>78</v>
      </c>
    </row>
    <row r="30" spans="2:24" x14ac:dyDescent="0.15">
      <c r="B30" t="s">
        <v>79</v>
      </c>
    </row>
  </sheetData>
  <mergeCells count="16">
    <mergeCell ref="Q2:R2"/>
    <mergeCell ref="E2:F2"/>
    <mergeCell ref="K2:L2"/>
    <mergeCell ref="T14:U14"/>
    <mergeCell ref="B2:C2"/>
    <mergeCell ref="N2:O2"/>
    <mergeCell ref="H14:I14"/>
    <mergeCell ref="B14:C14"/>
    <mergeCell ref="W2:X2"/>
    <mergeCell ref="T2:U2"/>
    <mergeCell ref="E14:F14"/>
    <mergeCell ref="K14:L14"/>
    <mergeCell ref="H2:I2"/>
    <mergeCell ref="Q14:R14"/>
    <mergeCell ref="W14:X14"/>
    <mergeCell ref="N14:O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第1回</vt:lpstr>
      <vt:lpstr>第2回</vt:lpstr>
      <vt:lpstr>総合</vt:lpstr>
      <vt:lpstr>二軍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skull</dc:creator>
  <cp:lastModifiedBy>skull</cp:lastModifiedBy>
  <dcterms:created xsi:type="dcterms:W3CDTF">2011-05-10T20:57:19Z</dcterms:created>
  <dcterms:modified xsi:type="dcterms:W3CDTF">2011-06-03T22:38:05Z</dcterms:modified>
</cp:coreProperties>
</file>